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ORÇAMENTO FINAL" sheetId="1" state="visible" r:id="rId1"/>
  </sheets>
  <calcPr/>
</workbook>
</file>

<file path=xl/sharedStrings.xml><?xml version="1.0" encoding="utf-8"?>
<sst xmlns="http://schemas.openxmlformats.org/spreadsheetml/2006/main" count="50" uniqueCount="50">
  <si>
    <t xml:space="preserve">PREFEITURA MUNICIPAL DE CAMPO BOM/RS</t>
  </si>
  <si>
    <t xml:space="preserve">Secretaria de Obras, Planejamento e  Serviços Urbanos </t>
  </si>
  <si>
    <t>ORÇAMENTO</t>
  </si>
  <si>
    <t xml:space="preserve">LIMPEZA URBANA</t>
  </si>
  <si>
    <r>
      <t xml:space="preserve">DETALHAMENTO DOS SERVIÇOS - </t>
    </r>
    <r>
      <rPr>
        <b/>
        <sz val="12"/>
        <rFont val="Calibri"/>
      </rPr>
      <t xml:space="preserve">ESTIMATIVA EQUIPE</t>
    </r>
  </si>
  <si>
    <t xml:space="preserve">ATUALIZAÇÃO DE VALORES REFERENCIA 31/05/2023</t>
  </si>
  <si>
    <t>ITEM</t>
  </si>
  <si>
    <t xml:space="preserve">TIPO DE SERVIÇO</t>
  </si>
  <si>
    <t>QUANTIDADE</t>
  </si>
  <si>
    <t>UNID/TEMPO</t>
  </si>
  <si>
    <t xml:space="preserve">VALOR MENSAL</t>
  </si>
  <si>
    <t xml:space="preserve">VALOR ANUAL</t>
  </si>
  <si>
    <t>FRAÇÃO</t>
  </si>
  <si>
    <t>2.1</t>
  </si>
  <si>
    <r>
      <rPr>
        <sz val="8"/>
        <rFont val="Times New Roman"/>
      </rPr>
      <t xml:space="preserve">SERVIÇOS DE CAPINA E/OU RASPAGEM</t>
    </r>
    <r>
      <rPr>
        <b/>
        <sz val="8"/>
        <rFont val="Times New Roman"/>
      </rPr>
      <t xml:space="preserve">- ESTIMATIVA EQUIPE= 15 SERVIDORES+1 ENCARREGADO + CONSUMO</t>
    </r>
  </si>
  <si>
    <t>equipe/mês</t>
  </si>
  <si>
    <t>2.2</t>
  </si>
  <si>
    <r>
      <rPr>
        <sz val="8"/>
        <rFont val="Times New Roman"/>
      </rPr>
      <t xml:space="preserve">PINTURA DE MEIO FIO</t>
    </r>
    <r>
      <rPr>
        <b/>
        <sz val="8"/>
        <rFont val="Times New Roman"/>
      </rPr>
      <t xml:space="preserve"> -ESTIMATIVA  EQUIPE= 6 SERVIDORES +1 ENCARREGADO + CONSUMO</t>
    </r>
  </si>
  <si>
    <t>2.3</t>
  </si>
  <si>
    <r>
      <rPr>
        <sz val="8"/>
        <rFont val="Times New Roman"/>
      </rPr>
      <t xml:space="preserve">VARRIÇÃO DE VIAS  </t>
    </r>
    <r>
      <rPr>
        <b/>
        <sz val="8"/>
        <rFont val="Times New Roman"/>
      </rPr>
      <t xml:space="preserve">-ESTIMATIVA  EQUIPE = 8 SERVIDORES +1 ENCARREGADO + CONSUMO</t>
    </r>
  </si>
  <si>
    <t>2.4</t>
  </si>
  <si>
    <r>
      <rPr>
        <sz val="8"/>
        <rFont val="Times New Roman"/>
      </rPr>
      <t xml:space="preserve">ROÇAGEM MECANICA E MANUAL EM ÁREAS PÚBL </t>
    </r>
    <r>
      <rPr>
        <b/>
        <sz val="8"/>
        <rFont val="Times New Roman"/>
      </rPr>
      <t xml:space="preserve">- ESTIMATIVA EQUIPE =16 SERVIDORES +1 ENCARREGADO+ CONSUMO</t>
    </r>
  </si>
  <si>
    <t>2.5</t>
  </si>
  <si>
    <t xml:space="preserve">LIMPEZA E CONSERVAÇÃO EM DIVERSOS LOCAIS -</t>
  </si>
  <si>
    <t>2.5A</t>
  </si>
  <si>
    <r>
      <rPr>
        <sz val="8"/>
        <rFont val="Times New Roman"/>
      </rPr>
      <t xml:space="preserve">LARGO IRMÃOS VETTER</t>
    </r>
    <r>
      <rPr>
        <b/>
        <sz val="8"/>
        <rFont val="Times New Roman"/>
      </rPr>
      <t xml:space="preserve"> -  ESTIMATIVA EQUIPE= 3 SERVIDORES + 0,20 ENCARREGADO + CONSUMO</t>
    </r>
  </si>
  <si>
    <t>2.5AA</t>
  </si>
  <si>
    <r>
      <rPr>
        <sz val="8"/>
        <rFont val="Times New Roman"/>
      </rPr>
      <t xml:space="preserve">PRAÇA JOÃO BLOS/LARGO DA BIBLIOTECA PÚBLICA -</t>
    </r>
    <r>
      <rPr>
        <b/>
        <sz val="8"/>
        <rFont val="Times New Roman"/>
      </rPr>
      <t xml:space="preserve">  EST. EQUIPE= 0,60 SERVIDOR +0,15 ENCARREGADO+CONSUMO</t>
    </r>
  </si>
  <si>
    <t>2.5AB</t>
  </si>
  <si>
    <r>
      <rPr>
        <sz val="8"/>
        <rFont val="Times New Roman"/>
      </rPr>
      <t xml:space="preserve">PRAÇA FERNANDO FERRARI</t>
    </r>
    <r>
      <rPr>
        <b/>
        <sz val="8"/>
        <rFont val="Times New Roman"/>
      </rPr>
      <t xml:space="preserve"> - ESTIMATIVA EQUIPE= 0,40 SERVIDOR + 0,10 ENCARREGADO+CONSUMO</t>
    </r>
  </si>
  <si>
    <t>2.5B</t>
  </si>
  <si>
    <r>
      <rPr>
        <sz val="8"/>
        <rFont val="Times New Roman"/>
      </rPr>
      <t xml:space="preserve">COMPLEXO EDUCACIONAL INTEGRADO</t>
    </r>
    <r>
      <rPr>
        <b/>
        <sz val="8"/>
        <rFont val="Times New Roman"/>
      </rPr>
      <t xml:space="preserve">  - ESTIMATIVA EQUIPE=2 SERVIDORES + 0,20 ENCARREGADO + CONSUMO</t>
    </r>
  </si>
  <si>
    <t>2.5C</t>
  </si>
  <si>
    <r>
      <rPr>
        <sz val="8"/>
        <rFont val="Times New Roman"/>
      </rPr>
      <t xml:space="preserve">PARQUE NOVO-AV. DOS ESTADOS X BRASIL</t>
    </r>
    <r>
      <rPr>
        <b/>
        <sz val="8"/>
        <rFont val="Times New Roman"/>
      </rPr>
      <t xml:space="preserve"> - ESTIMATIVA EQUIPE=2 SERVIDORES +0,20 ENCARREGADO + CONSUMO</t>
    </r>
  </si>
  <si>
    <t>2.5D</t>
  </si>
  <si>
    <r>
      <t/>
    </r>
    <r>
      <rPr>
        <sz val="8"/>
        <rFont val="Times New Roman"/>
      </rPr>
      <t xml:space="preserve">PARQUE DELCIO LAUER  </t>
    </r>
    <r>
      <rPr>
        <b/>
        <sz val="8"/>
        <rFont val="Times New Roman"/>
      </rPr>
      <t xml:space="preserve">- ESTIMATIVA EQUIPE= 3 SERVIDORES +0,30 ENCARREGADO +CONSUMO</t>
    </r>
  </si>
  <si>
    <t>2.5E</t>
  </si>
  <si>
    <r>
      <t/>
    </r>
    <r>
      <rPr>
        <sz val="8"/>
        <rFont val="Times New Roman"/>
      </rPr>
      <t xml:space="preserve">PARQUE DO TRABALHADOR</t>
    </r>
    <r>
      <rPr>
        <b/>
        <sz val="8"/>
        <rFont val="Times New Roman"/>
      </rPr>
      <t xml:space="preserve"> - ESTIMATIVA  EQUIPE= 2 SERVIDORES + 0,15 ENCARREGADO+CONSUMO</t>
    </r>
  </si>
  <si>
    <t>2.5F</t>
  </si>
  <si>
    <r>
      <rPr>
        <sz val="8"/>
        <rFont val="Times New Roman"/>
      </rPr>
      <t xml:space="preserve">PARQUE DA INTEGRAÇÃO </t>
    </r>
    <r>
      <rPr>
        <b/>
        <sz val="8"/>
        <rFont val="Times New Roman"/>
      </rPr>
      <t xml:space="preserve">-ESTIMATIVA EQUIPE=4 SERVIDORES +0,35 ENCARREGADO+CONSUMO</t>
    </r>
  </si>
  <si>
    <t>2.5G</t>
  </si>
  <si>
    <r>
      <rPr>
        <sz val="8"/>
        <rFont val="Times New Roman"/>
      </rPr>
      <t xml:space="preserve">PISTA DE ATLETISMO</t>
    </r>
    <r>
      <rPr>
        <b/>
        <sz val="8"/>
        <rFont val="Times New Roman"/>
      </rPr>
      <t xml:space="preserve">, </t>
    </r>
    <r>
      <rPr>
        <sz val="8"/>
        <rFont val="Times New Roman"/>
      </rPr>
      <t xml:space="preserve">ESTAÇÃO SAÚDE E LABIRNTO </t>
    </r>
    <r>
      <rPr>
        <b/>
        <sz val="8"/>
        <rFont val="Times New Roman"/>
      </rPr>
      <t xml:space="preserve">-ESTIMATIVA EQUIPE= 2 SERVIDOR +0,15 ENCARREGADO +CONSUMO</t>
    </r>
  </si>
  <si>
    <t>2.5H</t>
  </si>
  <si>
    <r>
      <t/>
    </r>
    <r>
      <rPr>
        <sz val="8"/>
        <rFont val="Times New Roman"/>
      </rPr>
      <t xml:space="preserve">CEMITÉRIO MUNICIPAL</t>
    </r>
    <r>
      <rPr>
        <b/>
        <sz val="8"/>
        <rFont val="Times New Roman"/>
      </rPr>
      <t xml:space="preserve"> - ESTIMATIVA  EQUIPE= 2 SERVIDORERS (COVEIROS) +0,20 ENCARREGADO + CONSUMO</t>
    </r>
  </si>
  <si>
    <t>OBS</t>
  </si>
  <si>
    <t xml:space="preserve">2 CAMINHOES CADA QUAL COM  DOIS SERVIDORES (AJUDANTES) </t>
  </si>
  <si>
    <t xml:space="preserve">2 VEICULOS PARA TRANSPORTE DE FUNCIONARIOS</t>
  </si>
  <si>
    <t xml:space="preserve">1 TRATOR  COM IMPLEMENTOS</t>
  </si>
  <si>
    <t>TOTAL</t>
  </si>
  <si>
    <t xml:space="preserve">66 SERVIDORES E 6 ENCARREGADOS/MOTORISTAS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</si>
</sst>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(&quot;R$ &quot;* #,##0.00_);_(&quot;R$ &quot;* \(#,##0.00\);_(&quot;R$ &quot;* &quot;-&quot;??_);_(@_)"/>
    <numFmt numFmtId="161" formatCode="_(&quot;R$ &quot;* #,##0_);_(&quot;R$ &quot;* \(#,##0\);_(&quot;R$ &quot;* &quot;-&quot;_);_(@_)"/>
    <numFmt numFmtId="162" formatCode="_(* #,##0_);_(* \(#,##0\);_(* &quot;-&quot;_);_(@_)"/>
    <numFmt numFmtId="163" formatCode="_(* #,##0.00_);_(* \(#,##0.00\);_(* &quot;-&quot;??_);_(@_)"/>
    <numFmt numFmtId="164" formatCode="&quot;R$&quot;#,##0.00"/>
  </numFmts>
  <fonts count="33">
    <font>
      <sz val="10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006100"/>
      <name val="Calibri"/>
      <scheme val="minor"/>
    </font>
    <font>
      <b/>
      <sz val="11.000000"/>
      <color rgb="FFFA7D00"/>
      <name val="Calibri"/>
      <scheme val="minor"/>
    </font>
    <font>
      <b/>
      <sz val="11.000000"/>
      <color theme="0" tint="0"/>
      <name val="Calibri"/>
      <scheme val="minor"/>
    </font>
    <font>
      <sz val="11.000000"/>
      <color rgb="FFFA7D00"/>
      <name val="Calibri"/>
      <scheme val="minor"/>
    </font>
    <font>
      <sz val="11.000000"/>
      <color rgb="FF3F3F76"/>
      <name val="Calibri"/>
      <scheme val="minor"/>
    </font>
    <font>
      <u/>
      <sz val="11.500000"/>
      <color theme="10" tint="0"/>
      <name val="Arial"/>
    </font>
    <font>
      <u/>
      <sz val="11.500000"/>
      <color theme="11" tint="0"/>
      <name val="Arial"/>
    </font>
    <font>
      <sz val="10.000000"/>
      <name val="Arial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b/>
      <sz val="11.000000"/>
      <color rgb="FF3F3F3F"/>
      <name val="Calibri"/>
      <scheme val="minor"/>
    </font>
    <font>
      <sz val="11.000000"/>
      <color indexed="2"/>
      <name val="Calibri"/>
      <scheme val="minor"/>
    </font>
    <font>
      <i/>
      <sz val="11.000000"/>
      <color rgb="FF7F7F7F"/>
      <name val="Calibri"/>
      <scheme val="minor"/>
    </font>
    <font>
      <b/>
      <sz val="18.000000"/>
      <color theme="3" tint="0"/>
      <name val="Cambria"/>
      <scheme val="maj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8.000000"/>
      <color theme="1" tint="0"/>
      <name val="Calibri"/>
      <scheme val="minor"/>
    </font>
    <font>
      <sz val="18.000000"/>
      <color theme="1" tint="0"/>
      <name val="Calibri"/>
      <scheme val="minor"/>
    </font>
    <font>
      <b/>
      <sz val="14.000000"/>
      <name val="Arial"/>
    </font>
    <font>
      <b/>
      <sz val="10.000000"/>
      <name val="Arial"/>
    </font>
    <font>
      <b/>
      <sz val="8.000000"/>
      <name val="Arial"/>
    </font>
    <font>
      <sz val="8.000000"/>
      <color theme="1"/>
      <name val="Arial"/>
    </font>
    <font>
      <b/>
      <sz val="9.000000"/>
      <name val="Arial"/>
    </font>
    <font>
      <b/>
      <sz val="8.000000"/>
      <name val="Times New Roman"/>
    </font>
    <font>
      <sz val="9.000000"/>
      <name val="Times New Roman"/>
    </font>
    <font>
      <sz val="10.000000"/>
      <name val="Times New Roman"/>
    </font>
    <font>
      <sz val="9.000000"/>
      <name val="Arial"/>
    </font>
    <font>
      <sz val="8.000000"/>
      <name val="Times New Roman"/>
    </font>
  </fonts>
  <fills count="35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theme="2" tint="-0.249977"/>
        <bgColor theme="2" tint="-0.249977"/>
      </patternFill>
    </fill>
    <fill>
      <patternFill patternType="solid">
        <fgColor theme="0" tint="0"/>
        <bgColor theme="0" tint="0"/>
      </patternFill>
    </fill>
  </fills>
  <borders count="4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ck">
        <color auto="1"/>
      </right>
      <top/>
      <bottom style="thin">
        <color theme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</borders>
  <cellStyleXfs count="56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3" fillId="20" borderId="0" numFmtId="0" applyNumberFormat="1" applyFont="1" applyFill="1" applyBorder="1"/>
    <xf fontId="4" fillId="21" borderId="1" numFmtId="0" applyNumberFormat="1" applyFont="1" applyFill="1" applyBorder="1"/>
    <xf fontId="5" fillId="22" borderId="2" numFmtId="0" applyNumberFormat="1" applyFont="1" applyFill="1" applyBorder="1"/>
    <xf fontId="6" fillId="0" borderId="3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2" fillId="26" borderId="0" numFmtId="0" applyNumberFormat="1" applyFont="1" applyFill="1" applyBorder="1"/>
    <xf fontId="2" fillId="27" borderId="0" numFmtId="0" applyNumberFormat="1" applyFont="1" applyFill="1" applyBorder="1"/>
    <xf fontId="2" fillId="28" borderId="0" numFmtId="0" applyNumberFormat="1" applyFont="1" applyFill="1" applyBorder="1"/>
    <xf fontId="7" fillId="29" borderId="1" numFmtId="0" applyNumberFormat="1" applyFont="1" applyFill="1" applyBorder="1"/>
    <xf fontId="8" fillId="0" borderId="0" numFmtId="0" applyNumberFormat="1" applyFont="1" applyFill="1" applyBorder="1">
      <alignment vertical="top"/>
    </xf>
    <xf fontId="9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10" fillId="0" borderId="0" numFmtId="160" applyNumberFormat="1" applyFont="1" applyFill="1" applyBorder="1"/>
    <xf fontId="10" fillId="0" borderId="0" numFmtId="160" applyNumberFormat="1" applyFont="1" applyFill="1" applyBorder="1"/>
    <xf fontId="10" fillId="0" borderId="0" numFmtId="160" applyNumberFormat="1" applyFont="1" applyFill="1" applyBorder="1"/>
    <xf fontId="11" fillId="30" borderId="0" numFmtId="0" applyNumberFormat="1" applyFont="1" applyFill="1" applyBorder="1"/>
    <xf fontId="1" fillId="0" borderId="0" numFmtId="0" applyNumberFormat="1" applyFont="1" applyFill="1" applyBorder="1"/>
    <xf fontId="10" fillId="31" borderId="4" numFmtId="0" applyNumberFormat="1" applyFont="1" applyFill="1" applyBorder="1"/>
    <xf fontId="0" fillId="0" borderId="0" numFmtId="9" applyNumberFormat="1" applyFont="1" applyFill="1" applyBorder="1"/>
    <xf fontId="10" fillId="0" borderId="0" numFmtId="9" applyNumberFormat="1" applyFont="1" applyFill="1" applyBorder="1"/>
    <xf fontId="12" fillId="32" borderId="0" numFmtId="0" applyNumberFormat="1" applyFont="1" applyFill="1" applyBorder="1"/>
    <xf fontId="13" fillId="21" borderId="5" numFmtId="0" applyNumberFormat="1" applyFont="1" applyFill="1" applyBorder="1"/>
    <xf fontId="0" fillId="0" borderId="0" numFmtId="162" applyNumberFormat="1" applyFont="1" applyFill="1" applyBorder="1"/>
    <xf fontId="1" fillId="0" borderId="0" numFmtId="163" applyNumberFormat="1" applyFont="1" applyFill="1" applyBorder="1"/>
    <xf fontId="10" fillId="0" borderId="0" numFmtId="163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/>
    <xf fontId="17" fillId="0" borderId="6" numFmtId="0" applyNumberFormat="1" applyFont="1" applyFill="1" applyBorder="1"/>
    <xf fontId="18" fillId="0" borderId="7" numFmtId="0" applyNumberFormat="1" applyFont="1" applyFill="1" applyBorder="1"/>
    <xf fontId="19" fillId="0" borderId="8" numFmtId="0" applyNumberFormat="1" applyFont="1" applyFill="1" applyBorder="1"/>
    <xf fontId="19" fillId="0" borderId="0" numFmtId="0" applyNumberFormat="1" applyFont="1" applyFill="1" applyBorder="1"/>
    <xf fontId="20" fillId="0" borderId="9" numFmtId="0" applyNumberFormat="1" applyFont="1" applyFill="1" applyBorder="1"/>
    <xf fontId="0" fillId="0" borderId="0" numFmtId="163" applyNumberFormat="1" applyFont="1" applyFill="1" applyBorder="1"/>
  </cellStyleXfs>
  <cellXfs count="75">
    <xf fontId="0" fillId="0" borderId="0" numFmtId="0" xfId="0"/>
    <xf fontId="21" fillId="33" borderId="10" numFmtId="0" xfId="0" applyFont="1" applyFill="1" applyBorder="1" applyAlignment="1">
      <alignment horizontal="center"/>
    </xf>
    <xf fontId="21" fillId="33" borderId="11" numFmtId="0" xfId="0" applyFont="1" applyFill="1" applyBorder="1" applyAlignment="1">
      <alignment horizontal="center"/>
    </xf>
    <xf fontId="21" fillId="33" borderId="12" numFmtId="0" xfId="0" applyFont="1" applyFill="1" applyBorder="1" applyAlignment="1">
      <alignment horizontal="center"/>
    </xf>
    <xf fontId="22" fillId="33" borderId="13" numFmtId="0" xfId="0" applyFont="1" applyFill="1" applyBorder="1" applyAlignment="1">
      <alignment horizontal="center"/>
    </xf>
    <xf fontId="22" fillId="33" borderId="14" numFmtId="0" xfId="0" applyFont="1" applyFill="1" applyBorder="1" applyAlignment="1">
      <alignment horizontal="center"/>
    </xf>
    <xf fontId="22" fillId="33" borderId="15" numFmtId="0" xfId="0" applyFont="1" applyFill="1" applyBorder="1" applyAlignment="1">
      <alignment horizontal="center"/>
    </xf>
    <xf fontId="21" fillId="34" borderId="13" numFmtId="0" xfId="0" applyFont="1" applyFill="1" applyBorder="1" applyAlignment="1">
      <alignment horizontal="center"/>
    </xf>
    <xf fontId="21" fillId="34" borderId="14" numFmtId="0" xfId="0" applyFont="1" applyFill="1" applyBorder="1" applyAlignment="1">
      <alignment horizontal="center"/>
    </xf>
    <xf fontId="21" fillId="34" borderId="15" numFmtId="0" xfId="0" applyFont="1" applyFill="1" applyBorder="1" applyAlignment="1">
      <alignment horizontal="center"/>
    </xf>
    <xf fontId="23" fillId="0" borderId="13" numFmtId="0" xfId="0" applyFont="1" applyBorder="1" applyAlignment="1">
      <alignment horizontal="center"/>
    </xf>
    <xf fontId="23" fillId="0" borderId="14" numFmtId="0" xfId="0" applyFont="1" applyBorder="1" applyAlignment="1">
      <alignment horizontal="center"/>
    </xf>
    <xf fontId="23" fillId="0" borderId="15" numFmtId="0" xfId="0" applyFont="1" applyBorder="1" applyAlignment="1">
      <alignment horizontal="center"/>
    </xf>
    <xf fontId="22" fillId="0" borderId="13" numFmtId="0" xfId="0" applyFont="1" applyBorder="1" applyAlignment="1">
      <alignment horizontal="center"/>
    </xf>
    <xf fontId="22" fillId="0" borderId="14" numFmtId="0" xfId="0" applyFont="1" applyBorder="1" applyAlignment="1">
      <alignment horizontal="center"/>
    </xf>
    <xf fontId="22" fillId="0" borderId="15" numFmtId="0" xfId="0" applyFont="1" applyBorder="1" applyAlignment="1">
      <alignment horizontal="center"/>
    </xf>
    <xf fontId="0" fillId="0" borderId="13" numFmtId="0" xfId="0" applyBorder="1" applyAlignment="1">
      <alignment horizontal="center"/>
    </xf>
    <xf fontId="0" fillId="0" borderId="14" numFmtId="0" xfId="0" applyBorder="1" applyAlignment="1">
      <alignment horizontal="center"/>
    </xf>
    <xf fontId="0" fillId="0" borderId="15" numFmtId="0" xfId="0" applyBorder="1" applyAlignment="1">
      <alignment horizontal="center"/>
    </xf>
    <xf fontId="10" fillId="0" borderId="13" numFmtId="0" xfId="0" applyFont="1" applyBorder="1" applyAlignment="1">
      <alignment horizontal="center"/>
    </xf>
    <xf fontId="10" fillId="0" borderId="14" numFmtId="0" xfId="0" applyFont="1" applyBorder="1" applyAlignment="1">
      <alignment horizontal="center"/>
    </xf>
    <xf fontId="10" fillId="0" borderId="15" numFmtId="0" xfId="0" applyFont="1" applyBorder="1" applyAlignment="1">
      <alignment horizontal="center"/>
    </xf>
    <xf fontId="0" fillId="0" borderId="16" numFmtId="0" xfId="0" applyBorder="1" applyAlignment="1">
      <alignment horizontal="center"/>
    </xf>
    <xf fontId="0" fillId="0" borderId="17" numFmtId="0" xfId="0" applyBorder="1" applyAlignment="1">
      <alignment horizontal="center"/>
    </xf>
    <xf fontId="0" fillId="0" borderId="18" numFmtId="0" xfId="0" applyBorder="1" applyAlignment="1">
      <alignment horizontal="center"/>
    </xf>
    <xf fontId="24" fillId="33" borderId="19" numFmtId="0" xfId="0" applyFont="1" applyFill="1" applyBorder="1"/>
    <xf fontId="24" fillId="33" borderId="20" numFmtId="163" xfId="0" applyNumberFormat="1" applyFont="1" applyFill="1" applyBorder="1" applyAlignment="1">
      <alignment horizontal="center" vertical="center"/>
    </xf>
    <xf fontId="25" fillId="33" borderId="21" numFmtId="163" xfId="0" applyNumberFormat="1" applyFont="1" applyFill="1" applyBorder="1" applyAlignment="1">
      <alignment horizontal="center" vertical="center"/>
    </xf>
    <xf fontId="25" fillId="33" borderId="21" numFmtId="0" xfId="0" applyFont="1" applyFill="1" applyBorder="1" applyAlignment="1">
      <alignment horizontal="center" vertical="center"/>
    </xf>
    <xf fontId="25" fillId="33" borderId="22" numFmtId="0" xfId="0" applyFont="1" applyFill="1" applyBorder="1" applyAlignment="1">
      <alignment horizontal="center" vertical="center"/>
    </xf>
    <xf fontId="25" fillId="33" borderId="23" numFmtId="0" xfId="0" applyFont="1" applyFill="1" applyBorder="1" applyAlignment="1">
      <alignment horizontal="center" vertical="center"/>
    </xf>
    <xf fontId="26" fillId="0" borderId="0" numFmtId="0" xfId="0" applyFont="1"/>
    <xf fontId="27" fillId="0" borderId="24" numFmtId="0" xfId="0" applyFont="1" applyBorder="1"/>
    <xf fontId="28" fillId="0" borderId="25" numFmtId="0" xfId="0" applyFont="1" applyBorder="1"/>
    <xf fontId="29" fillId="0" borderId="26" numFmtId="4" xfId="0" applyNumberFormat="1" applyFont="1" applyBorder="1" applyAlignment="1">
      <alignment horizontal="left"/>
    </xf>
    <xf fontId="30" fillId="0" borderId="26" numFmtId="0" xfId="0" applyFont="1" applyBorder="1"/>
    <xf fontId="27" fillId="0" borderId="26" numFmtId="160" xfId="41" applyNumberFormat="1" applyFont="1" applyBorder="1" applyAlignment="1">
      <alignment horizontal="center" vertical="center"/>
    </xf>
    <xf fontId="27" fillId="0" borderId="26" numFmtId="160" xfId="33" applyNumberFormat="1" applyFont="1" applyBorder="1" applyAlignment="1">
      <alignment horizontal="center" vertical="center"/>
    </xf>
    <xf fontId="31" fillId="0" borderId="27" numFmtId="10" xfId="33" applyNumberFormat="1" applyFont="1" applyBorder="1" applyAlignment="1">
      <alignment horizontal="center" vertical="center"/>
    </xf>
    <xf fontId="0" fillId="0" borderId="0" numFmtId="160" xfId="0" applyNumberFormat="1"/>
    <xf fontId="27" fillId="0" borderId="28" numFmtId="0" xfId="0" applyFont="1" applyBorder="1"/>
    <xf fontId="28" fillId="0" borderId="29" numFmtId="0" xfId="0" applyFont="1" applyBorder="1" applyAlignment="1">
      <alignment horizontal="justify"/>
    </xf>
    <xf fontId="32" fillId="0" borderId="29" numFmtId="4" xfId="0" applyNumberFormat="1" applyFont="1" applyBorder="1" applyAlignment="1">
      <alignment horizontal="justify"/>
    </xf>
    <xf fontId="30" fillId="0" borderId="29" numFmtId="0" xfId="0" applyFont="1" applyBorder="1" applyAlignment="1">
      <alignment horizontal="justify"/>
    </xf>
    <xf fontId="27" fillId="0" borderId="29" numFmtId="160" xfId="41" applyNumberFormat="1" applyFont="1" applyBorder="1" applyAlignment="1">
      <alignment horizontal="center" vertical="center"/>
    </xf>
    <xf fontId="27" fillId="0" borderId="30" numFmtId="160" xfId="33" applyNumberFormat="1" applyFont="1" applyBorder="1" applyAlignment="1">
      <alignment horizontal="center" vertical="center"/>
    </xf>
    <xf fontId="31" fillId="0" borderId="31" numFmtId="10" xfId="33" applyNumberFormat="1" applyFont="1" applyBorder="1" applyAlignment="1">
      <alignment horizontal="center" vertical="center"/>
    </xf>
    <xf fontId="10" fillId="0" borderId="0" numFmtId="160" xfId="35" applyNumberFormat="1" applyFont="1"/>
    <xf fontId="29" fillId="0" borderId="29" numFmtId="4" xfId="0" applyNumberFormat="1" applyFont="1" applyBorder="1" applyAlignment="1">
      <alignment horizontal="justify"/>
    </xf>
    <xf fontId="31" fillId="0" borderId="32" numFmtId="10" xfId="33" applyNumberFormat="1" applyFont="1" applyBorder="1" applyAlignment="1">
      <alignment horizontal="center" vertical="center"/>
    </xf>
    <xf fontId="31" fillId="0" borderId="23" numFmtId="10" xfId="33" applyNumberFormat="1" applyFont="1" applyBorder="1" applyAlignment="1">
      <alignment horizontal="center" vertical="center"/>
    </xf>
    <xf fontId="32" fillId="0" borderId="29" numFmtId="0" xfId="0" applyFont="1" applyBorder="1" applyAlignment="1">
      <alignment horizontal="justify"/>
    </xf>
    <xf fontId="31" fillId="0" borderId="33" numFmtId="10" xfId="33" applyNumberFormat="1" applyFont="1" applyBorder="1" applyAlignment="1">
      <alignment horizontal="center" vertical="center"/>
    </xf>
    <xf fontId="25" fillId="0" borderId="28" numFmtId="0" xfId="0" applyFont="1" applyBorder="1"/>
    <xf fontId="30" fillId="0" borderId="29" numFmtId="10" xfId="0" applyNumberFormat="1" applyFont="1" applyBorder="1" applyAlignment="1">
      <alignment horizontal="justify"/>
    </xf>
    <xf fontId="10" fillId="0" borderId="28" numFmtId="0" xfId="0" applyFont="1" applyBorder="1"/>
    <xf fontId="24" fillId="0" borderId="29" numFmtId="160" xfId="41" applyNumberFormat="1" applyFont="1" applyBorder="1" applyAlignment="1">
      <alignment horizontal="center" vertical="center"/>
    </xf>
    <xf fontId="27" fillId="0" borderId="33" numFmtId="10" xfId="33" applyNumberFormat="1" applyFont="1" applyBorder="1" applyAlignment="1">
      <alignment horizontal="center" vertical="center"/>
    </xf>
    <xf fontId="10" fillId="0" borderId="0" numFmtId="160" xfId="34" applyNumberFormat="1" applyFont="1"/>
    <xf fontId="24" fillId="0" borderId="28" numFmtId="0" xfId="0" applyFont="1" applyBorder="1"/>
    <xf fontId="0" fillId="0" borderId="34" numFmtId="0" xfId="0" applyBorder="1"/>
    <xf fontId="0" fillId="0" borderId="28" numFmtId="0" xfId="0" applyBorder="1"/>
    <xf fontId="24" fillId="0" borderId="29" numFmtId="164" xfId="41" applyNumberFormat="1" applyFont="1" applyBorder="1"/>
    <xf fontId="0" fillId="0" borderId="35" numFmtId="0" xfId="0" applyBorder="1"/>
    <xf fontId="0" fillId="0" borderId="0" numFmtId="164" xfId="0" applyNumberFormat="1"/>
    <xf fontId="0" fillId="0" borderId="29" numFmtId="0" xfId="0" applyBorder="1" applyAlignment="1">
      <alignment horizontal="center" vertical="center"/>
    </xf>
    <xf fontId="10" fillId="0" borderId="29" numFmtId="4" xfId="0" applyNumberFormat="1" applyFont="1" applyBorder="1" applyAlignment="1">
      <alignment horizontal="center" vertical="center"/>
    </xf>
    <xf fontId="10" fillId="0" borderId="29" numFmtId="0" xfId="0" applyFont="1" applyBorder="1" applyAlignment="1">
      <alignment horizontal="center" vertical="center"/>
    </xf>
    <xf fontId="24" fillId="0" borderId="36" numFmtId="0" xfId="0" applyFont="1" applyBorder="1"/>
    <xf fontId="24" fillId="0" borderId="37" numFmtId="0" xfId="0" applyFont="1" applyBorder="1" applyAlignment="1">
      <alignment horizontal="center"/>
    </xf>
    <xf fontId="10" fillId="0" borderId="37" numFmtId="0" xfId="0" applyFont="1" applyBorder="1" applyAlignment="1">
      <alignment horizontal="center"/>
    </xf>
    <xf fontId="24" fillId="0" borderId="37" numFmtId="4" xfId="0" applyNumberFormat="1" applyFont="1" applyBorder="1"/>
    <xf fontId="24" fillId="0" borderId="38" numFmtId="160" xfId="33" applyNumberFormat="1" applyFont="1" applyBorder="1" applyAlignment="1">
      <alignment horizontal="center"/>
    </xf>
    <xf fontId="27" fillId="0" borderId="39" numFmtId="10" xfId="33" applyNumberFormat="1" applyFont="1" applyBorder="1" applyAlignment="1">
      <alignment horizontal="center"/>
    </xf>
    <xf fontId="10" fillId="0" borderId="0" numFmtId="163" xfId="46" applyNumberFormat="1" applyFont="1"/>
  </cellXfs>
  <cellStyles count="56">
    <cellStyle name="20% - Ênfase1" xfId="1" builtinId="30"/>
    <cellStyle name="20% - Ênfase2" xfId="2" builtinId="34"/>
    <cellStyle name="20% - Ênfase3" xfId="3" builtinId="38"/>
    <cellStyle name="20% - Ênfase4" xfId="4" builtinId="42"/>
    <cellStyle name="20% - Ênfase5" xfId="5" builtinId="46"/>
    <cellStyle name="20% - Ênfase6" xfId="6" builtinId="50"/>
    <cellStyle name="40% - Ênfase1" xfId="7" builtinId="31"/>
    <cellStyle name="40% - Ênfase2" xfId="8" builtinId="35"/>
    <cellStyle name="40% - Ênfase3" xfId="9" builtinId="39"/>
    <cellStyle name="40% - Ênfase4" xfId="10" builtinId="43"/>
    <cellStyle name="40% - Ênfase5" xfId="11" builtinId="47"/>
    <cellStyle name="40% - Ênfase6" xfId="12" builtinId="51"/>
    <cellStyle name="60% - Ênfase1" xfId="13" builtinId="32"/>
    <cellStyle name="60% - Ênfase2" xfId="14" builtinId="36"/>
    <cellStyle name="60% - Ênfase3" xfId="15" builtinId="40"/>
    <cellStyle name="60% - Ênfase4" xfId="16" builtinId="44"/>
    <cellStyle name="60% - Ênfase5" xfId="17" builtinId="48"/>
    <cellStyle name="60% - Ênfase6" xfId="18" builtinId="52"/>
    <cellStyle name="Bom" xfId="19" builtinId="26"/>
    <cellStyle name="Cálculo" xfId="20" builtinId="22"/>
    <cellStyle name="Célula de Verificação" xfId="21" builtinId="23"/>
    <cellStyle name="Célula Vinculada" xfId="22" builtinId="24"/>
    <cellStyle name="Ênfase1" xfId="23" builtinId="29"/>
    <cellStyle name="Ênfase2" xfId="24" builtinId="33"/>
    <cellStyle name="Ênfase3" xfId="25" builtinId="37"/>
    <cellStyle name="Ênfase4" xfId="26" builtinId="41"/>
    <cellStyle name="Ênfase5" xfId="27" builtinId="45"/>
    <cellStyle name="Ênfase6" xfId="28" builtinId="49"/>
    <cellStyle name="Entrada" xfId="29" builtinId="20"/>
    <cellStyle name="Hiperlink" xfId="30" builtinId="8"/>
    <cellStyle name="Hiperlink Visitado" xfId="31" builtinId="9"/>
    <cellStyle name="Moeda" xfId="32" builtinId="4"/>
    <cellStyle name="Moeda [0]" xfId="33" builtinId="7"/>
    <cellStyle name="Moeda 2" xfId="34"/>
    <cellStyle name="Moeda 2 2" xfId="35"/>
    <cellStyle name="Moeda 3" xfId="36"/>
    <cellStyle name="Neutro" xfId="37" builtinId="28"/>
    <cellStyle name="Normal" xfId="0" builtinId="0"/>
    <cellStyle name="Normal 2" xfId="38"/>
    <cellStyle name="Nota" xfId="39" builtinId="10"/>
    <cellStyle name="Porcentagem" xfId="40" builtinId="5"/>
    <cellStyle name="Porcentagem 2" xfId="41"/>
    <cellStyle name="Ruim" xfId="42" builtinId="27"/>
    <cellStyle name="Saída" xfId="43" builtinId="21"/>
    <cellStyle name="Separador de milhares [0]" xfId="44" builtinId="6"/>
    <cellStyle name="Separador de milhares 2" xfId="45"/>
    <cellStyle name="Separador de milhares 3" xfId="46"/>
    <cellStyle name="Texto de Aviso" xfId="47" builtinId="11"/>
    <cellStyle name="Texto Explicativo" xfId="48" builtinId="53"/>
    <cellStyle name="Título" xfId="49" builtinId="15"/>
    <cellStyle name="Título 1" xfId="50" builtinId="16"/>
    <cellStyle name="Título 2" xfId="51" builtinId="17"/>
    <cellStyle name="Título 3" xfId="52" builtinId="18"/>
    <cellStyle name="Título 4" xfId="53" builtinId="19"/>
    <cellStyle name="Total" xfId="54" builtinId="25"/>
    <cellStyle name="Vírgula" xfId="5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F25" activeCellId="0" sqref="F25"/>
    </sheetView>
  </sheetViews>
  <sheetFormatPr baseColWidth="8" defaultRowHeight="12.75" customHeight="1"/>
  <cols>
    <col bestFit="1" customWidth="1" min="1" max="1" width="8.1406200000000002"/>
    <col customWidth="1" min="2" max="2" width="97.140600000000006"/>
    <col customWidth="1" min="3" max="3" width="12.855499999999999"/>
    <col bestFit="1" customWidth="1" min="4" max="4" width="14.5703"/>
    <col bestFit="1" customWidth="1" min="5" max="5" width="14.2852"/>
    <col bestFit="1" customWidth="1" min="6" max="6" width="15.855499999999999"/>
    <col customWidth="1" min="8" max="8" width="14.8515625"/>
    <col customWidth="1" min="9" max="9" width="15.28125"/>
  </cols>
  <sheetData>
    <row r="1" ht="23.25">
      <c r="A1" s="1" t="s">
        <v>0</v>
      </c>
      <c r="B1" s="2"/>
      <c r="C1" s="2"/>
      <c r="D1" s="2"/>
      <c r="E1" s="2"/>
      <c r="F1" s="2"/>
      <c r="G1" s="3"/>
    </row>
    <row r="2" ht="23.25">
      <c r="A2" s="4" t="s">
        <v>1</v>
      </c>
      <c r="B2" s="5"/>
      <c r="C2" s="5"/>
      <c r="D2" s="5"/>
      <c r="E2" s="5"/>
      <c r="F2" s="5"/>
      <c r="G2" s="6"/>
    </row>
    <row r="3" ht="23.25">
      <c r="A3" s="7" t="s">
        <v>2</v>
      </c>
      <c r="B3" s="8"/>
      <c r="C3" s="8"/>
      <c r="D3" s="8"/>
      <c r="E3" s="8"/>
      <c r="F3" s="8"/>
      <c r="G3" s="9"/>
    </row>
    <row r="4" ht="16.5">
      <c r="A4" s="10" t="s">
        <v>3</v>
      </c>
      <c r="B4" s="11"/>
      <c r="C4" s="11"/>
      <c r="D4" s="11"/>
      <c r="E4" s="11"/>
      <c r="F4" s="11"/>
      <c r="G4" s="12"/>
    </row>
    <row r="5" ht="23.25">
      <c r="A5" s="13" t="s">
        <v>4</v>
      </c>
      <c r="B5" s="14"/>
      <c r="C5" s="14"/>
      <c r="D5" s="14"/>
      <c r="E5" s="14"/>
      <c r="F5" s="14"/>
      <c r="G5" s="15"/>
    </row>
    <row r="6" ht="12.75">
      <c r="A6" s="16"/>
      <c r="B6" s="17"/>
      <c r="C6" s="17"/>
      <c r="D6" s="17"/>
      <c r="E6" s="17"/>
      <c r="F6" s="17"/>
      <c r="G6" s="18"/>
    </row>
    <row r="7" ht="12.75">
      <c r="A7" s="19" t="s">
        <v>5</v>
      </c>
      <c r="B7" s="20"/>
      <c r="C7" s="20"/>
      <c r="D7" s="20"/>
      <c r="E7" s="20"/>
      <c r="F7" s="20"/>
      <c r="G7" s="21"/>
    </row>
    <row r="8" ht="13.5">
      <c r="A8" s="22"/>
      <c r="B8" s="23"/>
      <c r="C8" s="23"/>
      <c r="D8" s="23"/>
      <c r="E8" s="23"/>
      <c r="F8" s="23"/>
      <c r="G8" s="24"/>
    </row>
    <row r="9" ht="13.5">
      <c r="A9" s="25" t="s">
        <v>6</v>
      </c>
      <c r="B9" s="26" t="s">
        <v>7</v>
      </c>
      <c r="C9" s="27" t="s">
        <v>8</v>
      </c>
      <c r="D9" s="27" t="s">
        <v>9</v>
      </c>
      <c r="E9" s="28" t="s">
        <v>10</v>
      </c>
      <c r="F9" s="29" t="s">
        <v>11</v>
      </c>
      <c r="G9" s="30" t="s">
        <v>12</v>
      </c>
      <c r="I9" s="31"/>
      <c r="J9" s="31"/>
      <c r="K9" s="31"/>
      <c r="M9" s="31"/>
      <c r="N9" s="31"/>
    </row>
    <row r="10" ht="20.25" customHeight="1">
      <c r="A10" s="32" t="s">
        <v>13</v>
      </c>
      <c r="B10" s="33" t="s">
        <v>14</v>
      </c>
      <c r="C10" s="34">
        <v>1</v>
      </c>
      <c r="D10" s="35" t="s">
        <v>15</v>
      </c>
      <c r="E10" s="36">
        <v>83947.360000000001</v>
      </c>
      <c r="F10" s="37">
        <f t="shared" ref="F10:F24" si="0">E10*12</f>
        <v>1007368.3200000001</v>
      </c>
      <c r="G10" s="38">
        <f>E10/E31</f>
        <v>0.22064126492003711</v>
      </c>
      <c r="H10" s="39"/>
    </row>
    <row r="11" ht="20.25" customHeight="1">
      <c r="A11" s="40" t="s">
        <v>16</v>
      </c>
      <c r="B11" s="41" t="s">
        <v>17</v>
      </c>
      <c r="C11" s="42">
        <v>1</v>
      </c>
      <c r="D11" s="43" t="s">
        <v>15</v>
      </c>
      <c r="E11" s="44">
        <v>37742.080000000002</v>
      </c>
      <c r="F11" s="45">
        <f t="shared" si="0"/>
        <v>452904.96000000002</v>
      </c>
      <c r="G11" s="46">
        <f>E11/E31</f>
        <v>9.9198596262148497e-002</v>
      </c>
      <c r="H11" s="39"/>
      <c r="I11" s="47"/>
    </row>
    <row r="12" ht="20.25" customHeight="1">
      <c r="A12" s="40" t="s">
        <v>18</v>
      </c>
      <c r="B12" s="41" t="s">
        <v>19</v>
      </c>
      <c r="C12" s="48">
        <v>1</v>
      </c>
      <c r="D12" s="43" t="s">
        <v>15</v>
      </c>
      <c r="E12" s="44">
        <v>48009.919999999998</v>
      </c>
      <c r="F12" s="45">
        <f t="shared" si="0"/>
        <v>576119.04000000004</v>
      </c>
      <c r="G12" s="49">
        <f>E12/E31</f>
        <v>0.1261858559639015</v>
      </c>
      <c r="H12" s="39"/>
      <c r="I12" s="47"/>
    </row>
    <row r="13" ht="20.25" customHeight="1">
      <c r="A13" s="40" t="s">
        <v>20</v>
      </c>
      <c r="B13" s="41" t="s">
        <v>21</v>
      </c>
      <c r="C13" s="48">
        <v>1</v>
      </c>
      <c r="D13" s="43" t="s">
        <v>15</v>
      </c>
      <c r="E13" s="44">
        <v>89081.110000000001</v>
      </c>
      <c r="F13" s="45">
        <f t="shared" si="0"/>
        <v>1068973.3200000001</v>
      </c>
      <c r="G13" s="50">
        <f>E13/E31</f>
        <v>0.23413444795501567</v>
      </c>
      <c r="H13" s="39"/>
      <c r="I13" s="47"/>
    </row>
    <row r="14" ht="21.75" customHeight="1">
      <c r="A14" s="40" t="s">
        <v>22</v>
      </c>
      <c r="B14" s="51" t="s">
        <v>23</v>
      </c>
      <c r="C14" s="48"/>
      <c r="D14" s="43"/>
      <c r="E14" s="44"/>
      <c r="F14" s="45"/>
      <c r="G14" s="52"/>
      <c r="I14" s="47"/>
    </row>
    <row r="15" ht="22.5" customHeight="1">
      <c r="A15" s="53" t="s">
        <v>24</v>
      </c>
      <c r="B15" s="41" t="s">
        <v>25</v>
      </c>
      <c r="C15" s="42">
        <v>1</v>
      </c>
      <c r="D15" s="54" t="s">
        <v>15</v>
      </c>
      <c r="E15" s="44">
        <v>16789.470000000001</v>
      </c>
      <c r="F15" s="45">
        <f t="shared" si="0"/>
        <v>201473.64000000001</v>
      </c>
      <c r="G15" s="52">
        <f>E15/E31</f>
        <v>4.4128247727349801e-002</v>
      </c>
      <c r="H15" s="39"/>
      <c r="I15" s="47"/>
    </row>
    <row r="16" ht="21" customHeight="1">
      <c r="A16" s="53" t="s">
        <v>26</v>
      </c>
      <c r="B16" s="51" t="s">
        <v>27</v>
      </c>
      <c r="C16" s="42">
        <v>1</v>
      </c>
      <c r="D16" s="43" t="s">
        <v>15</v>
      </c>
      <c r="E16" s="44">
        <v>4121.1400000000003</v>
      </c>
      <c r="F16" s="45">
        <f t="shared" si="0"/>
        <v>49453.680000000008</v>
      </c>
      <c r="G16" s="52">
        <f>E16/E31</f>
        <v>1.0831710997374566e-002</v>
      </c>
      <c r="H16" s="39"/>
      <c r="I16" s="47"/>
    </row>
    <row r="17" ht="20.25" customHeight="1">
      <c r="A17" s="53" t="s">
        <v>28</v>
      </c>
      <c r="B17" s="41" t="s">
        <v>29</v>
      </c>
      <c r="C17" s="42">
        <v>1</v>
      </c>
      <c r="D17" s="43" t="s">
        <v>15</v>
      </c>
      <c r="E17" s="44">
        <v>2747.4200000000001</v>
      </c>
      <c r="F17" s="45">
        <f t="shared" si="0"/>
        <v>32969.040000000001</v>
      </c>
      <c r="G17" s="52">
        <f>E17/E31</f>
        <v>7.2211231427243014e-003</v>
      </c>
      <c r="H17" s="39"/>
      <c r="I17" s="47"/>
    </row>
    <row r="18" ht="21" customHeight="1">
      <c r="A18" s="53" t="s">
        <v>30</v>
      </c>
      <c r="B18" s="41" t="s">
        <v>31</v>
      </c>
      <c r="C18" s="42">
        <v>1</v>
      </c>
      <c r="D18" s="43" t="s">
        <v>15</v>
      </c>
      <c r="E18" s="44">
        <v>11655.549999999999</v>
      </c>
      <c r="F18" s="45">
        <f t="shared" si="0"/>
        <v>139866.59999999998</v>
      </c>
      <c r="G18" s="52">
        <f>E18/E31</f>
        <v>3.0634617876473282e-002</v>
      </c>
      <c r="H18" s="39"/>
      <c r="I18" s="47"/>
    </row>
    <row r="19" ht="21" customHeight="1">
      <c r="A19" s="53" t="s">
        <v>32</v>
      </c>
      <c r="B19" s="41" t="s">
        <v>33</v>
      </c>
      <c r="C19" s="42">
        <v>1</v>
      </c>
      <c r="D19" s="43" t="s">
        <v>15</v>
      </c>
      <c r="E19" s="44">
        <v>11655.549999999999</v>
      </c>
      <c r="F19" s="45">
        <f t="shared" si="0"/>
        <v>139866.59999999998</v>
      </c>
      <c r="G19" s="52">
        <f>E19/E31</f>
        <v>3.0634617876473282e-002</v>
      </c>
      <c r="H19" s="39"/>
      <c r="I19" s="47"/>
    </row>
    <row r="20" ht="20.25" customHeight="1">
      <c r="A20" s="53" t="s">
        <v>34</v>
      </c>
      <c r="B20" s="41" t="s">
        <v>35</v>
      </c>
      <c r="C20" s="42">
        <v>1</v>
      </c>
      <c r="D20" s="43" t="s">
        <v>15</v>
      </c>
      <c r="E20" s="44">
        <v>17483.330000000002</v>
      </c>
      <c r="F20" s="45">
        <f t="shared" si="0"/>
        <v>209799.96000000002</v>
      </c>
      <c r="G20" s="52">
        <f>E20/E31</f>
        <v>4.5951939956353986e-002</v>
      </c>
      <c r="H20" s="39"/>
      <c r="I20" s="47"/>
    </row>
    <row r="21" ht="20.25" customHeight="1">
      <c r="A21" s="53" t="s">
        <v>36</v>
      </c>
      <c r="B21" s="41" t="s">
        <v>37</v>
      </c>
      <c r="C21" s="42">
        <v>1</v>
      </c>
      <c r="D21" s="43" t="s">
        <v>15</v>
      </c>
      <c r="E21" s="44">
        <v>11308.620000000001</v>
      </c>
      <c r="F21" s="45">
        <f t="shared" si="0"/>
        <v>135703.44</v>
      </c>
      <c r="G21" s="52">
        <f>E21/E31</f>
        <v>2.9722771761971193e-002</v>
      </c>
      <c r="H21" s="39"/>
      <c r="I21" s="47"/>
    </row>
    <row r="22" ht="21" customHeight="1">
      <c r="A22" s="53" t="s">
        <v>38</v>
      </c>
      <c r="B22" s="41" t="s">
        <v>39</v>
      </c>
      <c r="C22" s="42">
        <v>1</v>
      </c>
      <c r="D22" s="43" t="s">
        <v>15</v>
      </c>
      <c r="E22" s="44">
        <v>22964.18</v>
      </c>
      <c r="F22" s="45">
        <f t="shared" si="0"/>
        <v>275570.16000000003</v>
      </c>
      <c r="G22" s="52">
        <f>E22/E31</f>
        <v>6.0357415921732591e-002</v>
      </c>
      <c r="H22" s="39"/>
      <c r="I22" s="47"/>
    </row>
    <row r="23" ht="20.25" customHeight="1">
      <c r="A23" s="53" t="s">
        <v>40</v>
      </c>
      <c r="B23" s="41" t="s">
        <v>41</v>
      </c>
      <c r="C23" s="42">
        <v>1</v>
      </c>
      <c r="D23" s="43" t="s">
        <v>15</v>
      </c>
      <c r="E23" s="44">
        <v>11308.620000000001</v>
      </c>
      <c r="F23" s="45">
        <f t="shared" si="0"/>
        <v>135703.44</v>
      </c>
      <c r="G23" s="52">
        <f>E23/E31</f>
        <v>2.9722771761971193e-002</v>
      </c>
      <c r="H23" s="39"/>
      <c r="I23" s="47"/>
    </row>
    <row r="24" ht="21" customHeight="1">
      <c r="A24" s="53" t="s">
        <v>42</v>
      </c>
      <c r="B24" s="41" t="s">
        <v>43</v>
      </c>
      <c r="C24" s="42">
        <v>1</v>
      </c>
      <c r="D24" s="43" t="s">
        <v>15</v>
      </c>
      <c r="E24" s="44">
        <v>11655.549999999999</v>
      </c>
      <c r="F24" s="45">
        <f t="shared" si="0"/>
        <v>139866.59999999998</v>
      </c>
      <c r="G24" s="52">
        <f>E24/E31</f>
        <v>3.0634617876473282e-002</v>
      </c>
      <c r="H24" s="39"/>
      <c r="I24" s="47"/>
    </row>
    <row r="25" ht="12.75">
      <c r="A25" s="55"/>
      <c r="B25" s="41"/>
      <c r="C25" s="42"/>
      <c r="D25" s="43"/>
      <c r="E25" s="56"/>
      <c r="F25" s="45"/>
      <c r="G25" s="57"/>
      <c r="H25" s="58"/>
    </row>
    <row r="26" ht="12.75">
      <c r="A26" s="59" t="s">
        <v>44</v>
      </c>
      <c r="B26" s="41" t="s">
        <v>45</v>
      </c>
      <c r="C26" s="42"/>
      <c r="D26" s="43"/>
      <c r="E26" s="56"/>
      <c r="F26" s="45"/>
      <c r="G26" s="57"/>
    </row>
    <row r="27" ht="12.75">
      <c r="A27" s="60"/>
      <c r="B27" s="41" t="s">
        <v>46</v>
      </c>
      <c r="C27" s="42"/>
      <c r="D27" s="43"/>
      <c r="E27" s="56"/>
      <c r="F27" s="45"/>
      <c r="G27" s="57"/>
    </row>
    <row r="28" ht="12.75">
      <c r="A28" s="61"/>
      <c r="B28" s="41" t="s">
        <v>47</v>
      </c>
      <c r="C28" s="42"/>
      <c r="D28" s="43"/>
      <c r="E28" s="62"/>
      <c r="F28" s="45"/>
      <c r="G28" s="57"/>
    </row>
    <row r="29" ht="12.75">
      <c r="A29" s="63"/>
      <c r="B29" s="41"/>
      <c r="C29" s="42"/>
      <c r="D29" s="43"/>
      <c r="E29" s="62"/>
      <c r="F29" s="45"/>
      <c r="G29" s="57"/>
      <c r="I29" s="64"/>
    </row>
    <row r="30" ht="12.75">
      <c r="A30" s="60"/>
      <c r="B30" s="65"/>
      <c r="C30" s="66"/>
      <c r="D30" s="67"/>
      <c r="E30" s="62"/>
      <c r="F30" s="45"/>
      <c r="G30" s="57"/>
    </row>
    <row r="31" ht="22.5" customHeight="1">
      <c r="A31" s="68" t="s">
        <v>48</v>
      </c>
      <c r="B31" s="69" t="s">
        <v>49</v>
      </c>
      <c r="C31" s="70"/>
      <c r="D31" s="70"/>
      <c r="E31" s="71">
        <f>SUM(E10:E30)</f>
        <v>380469.89999999991</v>
      </c>
      <c r="F31" s="72">
        <f>SUM(F10:F30)</f>
        <v>4565638.8000000007</v>
      </c>
      <c r="G31" s="73">
        <f>SUM(G10:G30)</f>
        <v>1.0000000000000002</v>
      </c>
      <c r="I31" s="74"/>
    </row>
    <row r="32" ht="12.75" customHeight="1"/>
    <row r="33" ht="12.75" customHeight="1"/>
    <row r="34" ht="12.75" customHeight="1"/>
    <row r="35" ht="12.75" customHeight="1"/>
  </sheetData>
  <mergeCells count="8">
    <mergeCell ref="A1:F1"/>
    <mergeCell ref="A2:F2"/>
    <mergeCell ref="A3:G3"/>
    <mergeCell ref="A4:G4"/>
    <mergeCell ref="A5:G5"/>
    <mergeCell ref="A6:G6"/>
    <mergeCell ref="A7:G7"/>
    <mergeCell ref="A8:G8"/>
  </mergeCells>
  <printOptions headings="0" gridLines="0"/>
  <pageMargins left="0.78740157480314954" right="0.39370078740157477" top="0.78740157480314954" bottom="0.78740157480314954" header="0.31496099999999999" footer="0.31496099999999999"/>
  <pageSetup paperSize="9" scale="82" firstPageNumber="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ONLYOFFICE/7.3.0.184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J STRACK</dc:creator>
  <cp:revision>13</cp:revision>
  <dcterms:created xsi:type="dcterms:W3CDTF">2009-05-15T12:36:00Z</dcterms:created>
  <dcterms:modified xsi:type="dcterms:W3CDTF">2023-06-15T15:52:32Z</dcterms:modified>
  <cp:version>1048576</cp:version>
</cp:coreProperties>
</file>