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Info-0133\d\MEMORIAIS-ORÇAMENTOS\2023\PACOTE DE RUAS\PACOTE VERSÃO FINAL\ENCAMINHAR\"/>
    </mc:Choice>
  </mc:AlternateContent>
  <bookViews>
    <workbookView xWindow="0" yWindow="0" windowWidth="24000" windowHeight="8745" tabRatio="927" activeTab="1"/>
  </bookViews>
  <sheets>
    <sheet name="MEM QUANT WALTER STRASSBURGER" sheetId="13" r:id="rId1"/>
    <sheet name="ORÇAMENTO WALTER STRASSBURGUER" sheetId="14" r:id="rId2"/>
    <sheet name="CRONOGRAMA FISICO FINANCEIRO" sheetId="15" r:id="rId3"/>
    <sheet name="Plan1" sheetId="16" state="hidden" r:id="rId4"/>
  </sheets>
  <externalReferences>
    <externalReference r:id="rId5"/>
  </externalReferences>
  <definedNames>
    <definedName name="_BDI2">'[1]2.1'!$I$8</definedName>
    <definedName name="_bdi3">'[1]2.1'!$I$8</definedName>
    <definedName name="_pmd501" localSheetId="0">#REF!</definedName>
    <definedName name="_pmd501" localSheetId="1">#REF!</definedName>
    <definedName name="_pmd501">#REF!</definedName>
    <definedName name="_xlnm.Print_Area" localSheetId="2">'CRONOGRAMA FISICO FINANCEIRO'!$A$1:$G$22</definedName>
    <definedName name="_xlnm.Print_Area" localSheetId="0">'MEM QUANT WALTER STRASSBURGER'!$A$1:$L$58</definedName>
    <definedName name="_xlnm.Print_Area" localSheetId="1">'ORÇAMENTO WALTER STRASSBURGUER'!$A$1:$L$60</definedName>
    <definedName name="bdi" localSheetId="0">#REF!</definedName>
    <definedName name="bdi" localSheetId="1">#REF!</definedName>
    <definedName name="bdi">#REF!</definedName>
    <definedName name="D">#REF!</definedName>
    <definedName name="DDD">#REF!</definedName>
    <definedName name="DIEGO">#REF!</definedName>
    <definedName name="esq_alum" localSheetId="0">#REF!</definedName>
    <definedName name="esq_alum" localSheetId="1">#REF!</definedName>
    <definedName name="esq_alum">#REF!</definedName>
    <definedName name="Excel_BuiltIn__FilterDatabase_2">NA()</definedName>
    <definedName name="Excel_BuiltIn_Database" localSheetId="0">#REF!</definedName>
    <definedName name="Excel_BuiltIn_Database" localSheetId="1">#REF!</definedName>
    <definedName name="Excel_BuiltIn_Database">#REF!</definedName>
    <definedName name="Excel_BuiltIn_Print_Area_2">NA()</definedName>
    <definedName name="Excel_BuiltIn_Print_Area_3">NA()</definedName>
    <definedName name="Excel_BuiltIn_Print_Titles_1_1" localSheetId="0">#REF!</definedName>
    <definedName name="Excel_BuiltIn_Print_Titles_1_1" localSheetId="1">#REF!</definedName>
    <definedName name="Excel_BuiltIn_Print_Titles_1_1">#REF!</definedName>
    <definedName name="Excel_BuiltIn_Print_Titles_2">NA()</definedName>
    <definedName name="Excel_BuiltIn_Print_Titles_3">NA()</definedName>
    <definedName name="f" localSheetId="0">#REF!</definedName>
    <definedName name="f" localSheetId="1">#REF!</definedName>
    <definedName name="f">#REF!</definedName>
    <definedName name="HH">'[1]2.1'!#REF!</definedName>
    <definedName name="indmat" localSheetId="0">'[1]2.1'!#REF!</definedName>
    <definedName name="indmat" localSheetId="1">'[1]2.1'!#REF!</definedName>
    <definedName name="indmat">'[1]2.1'!#REF!</definedName>
    <definedName name="indmo">'[1]2.1'!#REF!</definedName>
    <definedName name="número" localSheetId="0">#REF!</definedName>
    <definedName name="número" localSheetId="1">#REF!</definedName>
    <definedName name="número">#REF!</definedName>
    <definedName name="portaria" localSheetId="0">#REF!</definedName>
    <definedName name="portaria" localSheetId="1">#REF!</definedName>
    <definedName name="portaria">#REF!</definedName>
    <definedName name="serger" localSheetId="0">#REF!</definedName>
    <definedName name="serger" localSheetId="1">#REF!</definedName>
    <definedName name="serger">#REF!</definedName>
    <definedName name="Total1001" localSheetId="0">#REF!</definedName>
    <definedName name="Total1001" localSheetId="1">#REF!</definedName>
    <definedName name="Total1001">#REF!</definedName>
    <definedName name="Total1002" localSheetId="0">#REF!</definedName>
    <definedName name="Total1002" localSheetId="1">#REF!</definedName>
    <definedName name="Total1002">#REF!</definedName>
    <definedName name="Total1004" localSheetId="0">#REF!</definedName>
    <definedName name="Total1004" localSheetId="1">#REF!</definedName>
    <definedName name="Total1004">#REF!</definedName>
    <definedName name="Total1004a">#REF!</definedName>
    <definedName name="Total1004b">#REF!</definedName>
    <definedName name="Total1005">#REF!</definedName>
    <definedName name="Total1006">#REF!</definedName>
    <definedName name="Total1007">#REF!</definedName>
    <definedName name="Total1008">#REF!</definedName>
    <definedName name="Total1009">#REF!</definedName>
    <definedName name="Total1010">#REF!</definedName>
    <definedName name="Total1010a">#REF!</definedName>
    <definedName name="Total1010b">#REF!</definedName>
    <definedName name="Total1015">#REF!</definedName>
    <definedName name="Total1016">#REF!</definedName>
    <definedName name="Total1016b">#REF!</definedName>
    <definedName name="Total1016c">#REF!</definedName>
    <definedName name="total1017">#REF!</definedName>
    <definedName name="Total1017b">#REF!</definedName>
    <definedName name="total1018">#REF!</definedName>
    <definedName name="Total1019">#REF!</definedName>
    <definedName name="Total201A" localSheetId="0">'[1]2.1'!#REF!</definedName>
    <definedName name="Total201A" localSheetId="1">'[1]2.1'!#REF!</definedName>
    <definedName name="Total201A">'[1]2.1'!#REF!</definedName>
    <definedName name="Total201c" localSheetId="0">#REF!</definedName>
    <definedName name="Total201c" localSheetId="1">#REF!</definedName>
    <definedName name="Total201c">#REF!</definedName>
    <definedName name="Total201c2">'[1]2.1'!$I$33</definedName>
    <definedName name="Total201c3">'[1]2.1'!$I$33</definedName>
    <definedName name="Total301" localSheetId="0">#REF!</definedName>
    <definedName name="Total301" localSheetId="1">#REF!</definedName>
    <definedName name="Total301">#REF!</definedName>
    <definedName name="Total401" localSheetId="0">#REF!</definedName>
    <definedName name="Total401" localSheetId="1">#REF!</definedName>
    <definedName name="Total401">#REF!</definedName>
    <definedName name="Total501a" localSheetId="0">#REF!</definedName>
    <definedName name="Total501a" localSheetId="1">#REF!</definedName>
    <definedName name="Total501a">#REF!</definedName>
    <definedName name="Total502">#REF!</definedName>
    <definedName name="Total503">#REF!</definedName>
    <definedName name="Total504">#REF!</definedName>
    <definedName name="Total506">#REF!</definedName>
    <definedName name="Total507">#REF!</definedName>
    <definedName name="Total508">#REF!</definedName>
    <definedName name="total509">#REF!</definedName>
    <definedName name="Total510">#REF!</definedName>
    <definedName name="Total511">#REF!</definedName>
    <definedName name="Total701">#REF!</definedName>
    <definedName name="Total704">#REF!</definedName>
    <definedName name="Total705">#REF!</definedName>
    <definedName name="Total712">#REF!</definedName>
    <definedName name="Total801">#REF!</definedName>
    <definedName name="Total802">#REF!</definedName>
    <definedName name="Total901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B1" i="16" l="1"/>
  <c r="B2" i="16" l="1"/>
  <c r="C9" i="16" s="1"/>
</calcChain>
</file>

<file path=xl/sharedStrings.xml><?xml version="1.0" encoding="utf-8"?>
<sst xmlns="http://schemas.openxmlformats.org/spreadsheetml/2006/main" count="411" uniqueCount="177">
  <si>
    <t>Município de Campo Bom</t>
  </si>
  <si>
    <t>Estado do Rio Grande do Sul – Brasil</t>
  </si>
  <si>
    <t>Secretaria Municipal de Obras, Planejamento e  Serviços Urbanos</t>
  </si>
  <si>
    <t>Item</t>
  </si>
  <si>
    <t xml:space="preserve">REFERÊNCIA </t>
  </si>
  <si>
    <t>Descrição dos Serviços</t>
  </si>
  <si>
    <t>UND</t>
  </si>
  <si>
    <t>QUANT.</t>
  </si>
  <si>
    <t>CUSTO UNITÁRIO</t>
  </si>
  <si>
    <t>PREÇO COM BDI (25,6%)</t>
  </si>
  <si>
    <t>MAT. + M.O</t>
  </si>
  <si>
    <t>MAT.</t>
  </si>
  <si>
    <t>MO</t>
  </si>
  <si>
    <t>TOTAL MAT.</t>
  </si>
  <si>
    <t>TOTAL MO</t>
  </si>
  <si>
    <t>TOTAL GERAL</t>
  </si>
  <si>
    <t>*COMPOSIÇÃO AUXILIAR</t>
  </si>
  <si>
    <t>TOTAL M.O</t>
  </si>
  <si>
    <t>PREÇO TOTAL</t>
  </si>
  <si>
    <t>PROJETO:</t>
  </si>
  <si>
    <t>LOCAL:</t>
  </si>
  <si>
    <t>TRECHO:</t>
  </si>
  <si>
    <t>ÁREA (m²):</t>
  </si>
  <si>
    <t>Unid.</t>
  </si>
  <si>
    <t>Quant.</t>
  </si>
  <si>
    <t>MEMÓRIA</t>
  </si>
  <si>
    <t>ESTIMATIVA</t>
  </si>
  <si>
    <t xml:space="preserve">PLANILHA DE ORÇAMENTO </t>
  </si>
  <si>
    <t>ADMINSTRAÇÃO LOCAL</t>
  </si>
  <si>
    <t>1.1</t>
  </si>
  <si>
    <t>SICRO-E9666</t>
  </si>
  <si>
    <t>Transporte equip. obra-gr.porte</t>
  </si>
  <si>
    <t>H</t>
  </si>
  <si>
    <t>1.2</t>
  </si>
  <si>
    <t>SICRO-A9311</t>
  </si>
  <si>
    <t xml:space="preserve">Transporte equip. obra-md.porte </t>
  </si>
  <si>
    <t>1.3</t>
  </si>
  <si>
    <t>1.4</t>
  </si>
  <si>
    <t>Instalação deposito/sanitário (container 2,30*6,00)</t>
  </si>
  <si>
    <t>MÊS</t>
  </si>
  <si>
    <t>2.1</t>
  </si>
  <si>
    <t>Placa de obra 1,20x2,40</t>
  </si>
  <si>
    <t>M2</t>
  </si>
  <si>
    <t>3.1</t>
  </si>
  <si>
    <t>3.2</t>
  </si>
  <si>
    <t>M3</t>
  </si>
  <si>
    <t>3.3</t>
  </si>
  <si>
    <t>3.4</t>
  </si>
  <si>
    <t>3.5</t>
  </si>
  <si>
    <t>Espalhamento de material em bota-fora</t>
  </si>
  <si>
    <t>3.6</t>
  </si>
  <si>
    <t>Escavação de material com baixa capacidade de suporte</t>
  </si>
  <si>
    <t>3.7</t>
  </si>
  <si>
    <t>Transporte de material escavado para o bota fora - DMT = 5 Km</t>
  </si>
  <si>
    <t>3.8</t>
  </si>
  <si>
    <t>Substituição de solos moles por rachão</t>
  </si>
  <si>
    <t>Transporte de rachão (DMT 15 km)</t>
  </si>
  <si>
    <t>Regularização e Compactação mecânica do Subleito</t>
  </si>
  <si>
    <t>4.1</t>
  </si>
  <si>
    <t>4.2</t>
  </si>
  <si>
    <t>4.3</t>
  </si>
  <si>
    <t>4.4</t>
  </si>
  <si>
    <t>4.5</t>
  </si>
  <si>
    <t>4.6</t>
  </si>
  <si>
    <t>4.7</t>
  </si>
  <si>
    <t>M</t>
  </si>
  <si>
    <t>4.8</t>
  </si>
  <si>
    <t>5.1</t>
  </si>
  <si>
    <t>5.2</t>
  </si>
  <si>
    <t>5.3</t>
  </si>
  <si>
    <t>Execução de base de brita graduada , exclusive transporte</t>
  </si>
  <si>
    <t>5.4</t>
  </si>
  <si>
    <t>Transporte de base de brita graduada para DMT 15 km</t>
  </si>
  <si>
    <t>5.5</t>
  </si>
  <si>
    <t>Transporte de CBUQ para DMT 15 km, peso espec.compact: 2,5t/m3</t>
  </si>
  <si>
    <t>SINALIZAÇÃO</t>
  </si>
  <si>
    <t>Auxiliar de laboratório</t>
  </si>
  <si>
    <t>Técnico de laboratório</t>
  </si>
  <si>
    <t>plantio de grama em placas</t>
  </si>
  <si>
    <t xml:space="preserve">Sinalização com fita fixada em cone plástico, incluindo cone. </t>
  </si>
  <si>
    <t>Pintura de eixo viário sobre asfalto com tinta retrorrefletiva a base de resina acrílica com microesferas de vidro, aplicação mecânica com demarcadora autopropelida.</t>
  </si>
  <si>
    <t xml:space="preserve">Pintura de meio-fio com tinta branca a base de cal (caiação). </t>
  </si>
  <si>
    <t>Topografo com encargos complementares</t>
  </si>
  <si>
    <t>Auxiliar de topógrafo com encargos complementares</t>
  </si>
  <si>
    <t>ESTIMATIVA MARCAÇÃO DE OBRAS LEVANTAMENTOS E ASBUILT</t>
  </si>
  <si>
    <t>5.6</t>
  </si>
  <si>
    <t>Boca de lobo, alvenaria e tampa em concreto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</si>
  <si>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</si>
  <si>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</si>
  <si>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>Fornecimento e Implantação de placa de regulamentação em aço, diâmetro = 0,60m</t>
  </si>
  <si>
    <t>Fornecimento e Implantação de placa de regulamentação em aço (R1), lado = 0,33m - Pelicula retrorefletiva Tipo I e SI</t>
  </si>
  <si>
    <t>Fornecimento e Implantação de placa de advertência em aço, lado = 0,60m</t>
  </si>
  <si>
    <t>Fornecimento e Implantação de suporte metálico para placa de regulamentação em aço, diâmetro = 0,60m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</si>
  <si>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</si>
  <si>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</si>
  <si>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SICRO-5213440</t>
  </si>
  <si>
    <t>SICRO-5213445</t>
  </si>
  <si>
    <t>SICRO-5213464</t>
  </si>
  <si>
    <t>SICRO-5213856</t>
  </si>
  <si>
    <t>SICRO-5213863</t>
  </si>
  <si>
    <t>Passeio de bloco de concreto espess. 6cm 35MPA (BLOCO+ PÓ DE BRITA+ REJUNTE +MÃO DE OBRA/EQUIPAMENTOS)</t>
  </si>
  <si>
    <t>4.9</t>
  </si>
  <si>
    <t>4.10</t>
  </si>
  <si>
    <t>4.11</t>
  </si>
  <si>
    <t>4.12</t>
  </si>
  <si>
    <t>auxiliar 03</t>
  </si>
  <si>
    <t>auxiliar 06</t>
  </si>
  <si>
    <t>Poço de visita em alvenaria, (e: 15cm 80x80x150cm) PV-1</t>
  </si>
  <si>
    <t>R1</t>
  </si>
  <si>
    <t>SICRO-5213361</t>
  </si>
  <si>
    <t>Tachão refletivo em plástico injetado - monodirecional - fornecimento e colocação</t>
  </si>
  <si>
    <t xml:space="preserve">MEMÓRIA DE CÁLCULO QUANTITATIVOS </t>
  </si>
  <si>
    <t>Fresagem de pavimento asfáltico exclusive transporte (até 5 cm)</t>
  </si>
  <si>
    <t>ÁREA DE RECAPE</t>
  </si>
  <si>
    <t>Transporte de material fresado para Bota-Fora (DMT = 5 km)</t>
  </si>
  <si>
    <t>VOLUME DE MATERIAL FRESADO (5CM) X DMT (5KM) X EMPOLAMENTO  (1,3)</t>
  </si>
  <si>
    <t>Execução de pintura de ligação com emulsão asfáltica rr-2c</t>
  </si>
  <si>
    <t>VOLUME DE CBUQ X DMT X EMPOLAMENTO  1,3</t>
  </si>
  <si>
    <t>M²</t>
  </si>
  <si>
    <t>SICRO-5213360</t>
  </si>
  <si>
    <t>Tacha refletiva bidirecional</t>
  </si>
  <si>
    <t>SERVIÇOS COMPLEMENTARES /CONTROLE TECNOLÓGICO</t>
  </si>
  <si>
    <t>pavimentação de bloco de concreto espess. 8cm 35MPA (BLOCO+ PÓ DE BRITA+ REJUNTE +MÃO DE OBRA/EQUIPAMENTOS)</t>
  </si>
  <si>
    <t>Execução de meio-fio pré-moldado de concreto (1,00x0,20x0,13x0,15), inclus. carga, transporte</t>
  </si>
  <si>
    <t>Execução de meio-fio pré-moldado de concreto (1,00x0,30x0,13x0,15), inclus. carga, transporte</t>
  </si>
  <si>
    <t>3.9</t>
  </si>
  <si>
    <t>3.10</t>
  </si>
  <si>
    <t>auxiiar 04</t>
  </si>
  <si>
    <t>auxiliar 09</t>
  </si>
  <si>
    <t>ENCARGOS SOCIAIS 83,34%</t>
  </si>
  <si>
    <t>não consta</t>
  </si>
  <si>
    <t>CONSIDERADO NA PLANILHA DE PAVIMENTAÇÃO AV ARNILDO PAZ</t>
  </si>
  <si>
    <t>2.2</t>
  </si>
  <si>
    <t>2.3</t>
  </si>
  <si>
    <t>PAVIMENTAÇÃO (RECAPEAMENTO/PASSEIOS)</t>
  </si>
  <si>
    <t>SERVIÇOS PRELIMINARES-TERRAPLANAGEM-DRENAGEM</t>
  </si>
  <si>
    <t>2.4</t>
  </si>
  <si>
    <t>2.5</t>
  </si>
  <si>
    <t>2.6</t>
  </si>
  <si>
    <t>2.7</t>
  </si>
  <si>
    <t>2.8</t>
  </si>
  <si>
    <t>2.9</t>
  </si>
  <si>
    <t>3 MESES</t>
  </si>
  <si>
    <t>1 UNIDADE</t>
  </si>
  <si>
    <t>ETIMATIVA (SUBSTITUIÇÃO DE 50%)</t>
  </si>
  <si>
    <t>ESTIMATIVA 15% ÁREA*0,5M</t>
  </si>
  <si>
    <t>ESTIMATIVA 15% ÁREA*0,5M*EMPOLAMENTO (1,3)</t>
  </si>
  <si>
    <t>ÁREA DE RECAPE 10% da área(5.794,17)</t>
  </si>
  <si>
    <t>CONFORME PROJETO</t>
  </si>
  <si>
    <t>EXECUÇÃO DE PASSEIO</t>
  </si>
  <si>
    <t>EXECUÇAO DE ESTACIONAMENTOS</t>
  </si>
  <si>
    <t>EMPOLAMENTO 1,3</t>
  </si>
  <si>
    <t>CONFORME PROJETO EIXO DE PISTA MAIS LIMITE DE ESTACIONAMENTOS</t>
  </si>
  <si>
    <t>PARES</t>
  </si>
  <si>
    <t>CONFORME PROJETO (3 faixas )</t>
  </si>
  <si>
    <t>A32</t>
  </si>
  <si>
    <t>R19</t>
  </si>
  <si>
    <t>Execução de pavimento com aplicação de concreto asfáltico, camada de rolamento - (espessura 04cm)</t>
  </si>
  <si>
    <t>ÁREA DE RECAPE X ESPESSURA 4 CM</t>
  </si>
  <si>
    <t>REFERÊNCIA SICRO 04/2023 / SINAPI  09/2023 /MO DESONERADA</t>
  </si>
  <si>
    <t xml:space="preserve">CRONOGRAMA FÍSICO FINANCEIRO </t>
  </si>
  <si>
    <t>1º MÊS</t>
  </si>
  <si>
    <t>2º MÊS</t>
  </si>
  <si>
    <t>3º MÊS</t>
  </si>
  <si>
    <t>TOTAL</t>
  </si>
  <si>
    <t>VALOR</t>
  </si>
  <si>
    <t>PERCENTUAL</t>
  </si>
  <si>
    <t xml:space="preserve">AV DAS INDUSTRIAS ATÉ AV DOS MUNICÍPIOS </t>
  </si>
  <si>
    <t>10633,83 M2</t>
  </si>
  <si>
    <t>ESTIMATIVA 20 HORAS</t>
  </si>
  <si>
    <t>ÁREA DE PASSEIOS E ESTACIONAMENTOS (2304,93+2534,73)</t>
  </si>
  <si>
    <t>USO NOS ESTACIONAMENTOS (10CM)</t>
  </si>
  <si>
    <t>BAIRRO INDUSTRIAL SUL</t>
  </si>
  <si>
    <t>RECAPEAMENTO ASFÁLTICO E IMPLANTAÇÃO DE PASSEIOS E ESTACIONAMENTO RUA WALTER STRASSBURGER</t>
  </si>
  <si>
    <t>PASSEIOS</t>
  </si>
  <si>
    <t>PAV</t>
  </si>
  <si>
    <t>auxiliar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</si>
</sst>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_(&quot;Cr$&quot;* #,##0.00_);_(&quot;Cr$&quot;* \(#,##0.00\);_(&quot;Cr$&quot;* &quot;-&quot;??_);_(@_)"/>
    <numFmt numFmtId="167" formatCode="_([$€-2]* #,##0.00_);_([$€-2]* \(#,##0.00\);_([$€-2]* &quot;-&quot;??_)"/>
    <numFmt numFmtId="168" formatCode="_-* #,##0.00_-;\-* #,##0.00_-;_-* \-??_-;_-@_-"/>
    <numFmt numFmtId="169" formatCode="_-&quot;R$ &quot;* #,##0.00_-;&quot;-R$ &quot;* #,##0.00_-;_-&quot;R$ &quot;* \-??_-;_-@_-"/>
  </numFmts>
  <fonts count="5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Calibri"/>
      <family val="2"/>
    </font>
    <font>
      <b/>
      <sz val="11"/>
      <name val="Times New Roman"/>
      <family val="1"/>
    </font>
    <font>
      <b/>
      <sz val="12"/>
      <color indexed="8"/>
      <name val="Times New Roman"/>
      <family val="1"/>
    </font>
    <font>
      <b/>
      <sz val="14"/>
      <color indexed="8"/>
      <name val="Calibri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Book Antiqua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</font>
    <font>
      <sz val="36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9">
    <xf numFmtId="0" fontId="0" fillId="0" borderId="0"/>
    <xf numFmtId="164" fontId="10" fillId="0" borderId="0" applyFont="0" applyFill="0" applyBorder="0" applyAlignment="0" applyProtection="0"/>
    <xf numFmtId="0" fontId="9" fillId="0" borderId="0"/>
    <xf numFmtId="0" fontId="10" fillId="0" borderId="0"/>
    <xf numFmtId="44" fontId="9" fillId="0" borderId="0" applyFont="0" applyFill="0" applyBorder="0" applyAlignment="0" applyProtection="0"/>
    <xf numFmtId="0" fontId="22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3" fillId="9" borderId="0" applyNumberFormat="0" applyBorder="0" applyAlignment="0" applyProtection="0"/>
    <xf numFmtId="0" fontId="23" fillId="8" borderId="0" applyNumberFormat="0" applyBorder="0" applyAlignment="0" applyProtection="0"/>
    <xf numFmtId="0" fontId="8" fillId="0" borderId="0"/>
    <xf numFmtId="0" fontId="23" fillId="7" borderId="0" applyNumberFormat="0" applyBorder="0" applyAlignment="0" applyProtection="0"/>
    <xf numFmtId="44" fontId="8" fillId="0" borderId="0" applyFont="0" applyFill="0" applyBorder="0" applyAlignment="0" applyProtection="0"/>
    <xf numFmtId="0" fontId="23" fillId="10" borderId="0" applyNumberFormat="0" applyBorder="0" applyAlignment="0" applyProtection="0"/>
    <xf numFmtId="9" fontId="8" fillId="0" borderId="0" applyFont="0" applyFill="0" applyBorder="0" applyAlignment="0" applyProtection="0"/>
    <xf numFmtId="0" fontId="23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43" fontId="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3" fillId="7" borderId="0" applyNumberFormat="0" applyBorder="0" applyAlignment="0" applyProtection="0"/>
    <xf numFmtId="0" fontId="8" fillId="0" borderId="0"/>
    <xf numFmtId="43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47" fillId="0" borderId="0"/>
    <xf numFmtId="0" fontId="23" fillId="9" borderId="0" applyNumberFormat="0" applyBorder="0" applyAlignment="0" applyProtection="0"/>
    <xf numFmtId="0" fontId="23" fillId="7" borderId="0" applyNumberFormat="0" applyBorder="0" applyAlignment="0" applyProtection="0"/>
    <xf numFmtId="0" fontId="23" fillId="12" borderId="0" applyNumberFormat="0" applyBorder="0" applyAlignment="0" applyProtection="0"/>
    <xf numFmtId="0" fontId="23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9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8" applyNumberFormat="0" applyAlignment="0" applyProtection="0"/>
    <xf numFmtId="0" fontId="32" fillId="14" borderId="9" applyNumberFormat="0" applyAlignment="0" applyProtection="0"/>
    <xf numFmtId="0" fontId="33" fillId="0" borderId="10" applyNumberFormat="0" applyFill="0" applyAlignment="0" applyProtection="0"/>
    <xf numFmtId="0" fontId="29" fillId="13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34" fillId="8" borderId="8" applyNumberFormat="0" applyAlignment="0" applyProtection="0"/>
    <xf numFmtId="0" fontId="35" fillId="21" borderId="0" applyNumberFormat="0" applyBorder="0" applyAlignment="0" applyProtection="0"/>
    <xf numFmtId="164" fontId="36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36" fillId="0" borderId="0"/>
    <xf numFmtId="0" fontId="19" fillId="0" borderId="0"/>
    <xf numFmtId="0" fontId="19" fillId="0" borderId="0"/>
    <xf numFmtId="0" fontId="8" fillId="0" borderId="0"/>
    <xf numFmtId="0" fontId="10" fillId="9" borderId="11" applyNumberFormat="0" applyFont="0" applyAlignment="0" applyProtection="0"/>
    <xf numFmtId="0" fontId="38" fillId="16" borderId="12" applyNumberFormat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Protection="0">
      <alignment vertical="top"/>
    </xf>
    <xf numFmtId="167" fontId="10" fillId="0" borderId="0" applyFont="0" applyFill="0" applyBorder="0" applyAlignment="0" applyProtection="0"/>
    <xf numFmtId="2" fontId="10" fillId="0" borderId="0" applyFont="0" applyFill="0" applyProtection="0">
      <alignment vertical="top"/>
    </xf>
    <xf numFmtId="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16" borderId="8" applyNumberFormat="0" applyAlignment="0" applyProtection="0"/>
    <xf numFmtId="0" fontId="34" fillId="8" borderId="8" applyNumberFormat="0" applyAlignment="0" applyProtection="0"/>
    <xf numFmtId="0" fontId="10" fillId="9" borderId="11" applyNumberFormat="0" applyFont="0" applyAlignment="0" applyProtection="0"/>
    <xf numFmtId="0" fontId="38" fillId="16" borderId="12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45" fillId="0" borderId="16" applyNumberFormat="0" applyFill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16" borderId="8" applyNumberFormat="0" applyAlignment="0" applyProtection="0"/>
    <xf numFmtId="0" fontId="34" fillId="8" borderId="8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8" fillId="0" borderId="0"/>
    <xf numFmtId="0" fontId="46" fillId="0" borderId="0"/>
    <xf numFmtId="168" fontId="46" fillId="0" borderId="0" applyBorder="0" applyProtection="0"/>
    <xf numFmtId="169" fontId="46" fillId="0" borderId="0" applyBorder="0" applyProtection="0"/>
    <xf numFmtId="0" fontId="10" fillId="0" borderId="0"/>
    <xf numFmtId="0" fontId="7" fillId="0" borderId="0"/>
    <xf numFmtId="44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8" fillId="0" borderId="0"/>
    <xf numFmtId="0" fontId="4" fillId="0" borderId="0"/>
    <xf numFmtId="0" fontId="3" fillId="0" borderId="0"/>
    <xf numFmtId="164" fontId="2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10" fillId="0" borderId="0"/>
    <xf numFmtId="9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84">
    <xf numFmtId="0" fontId="0" fillId="0" borderId="0" xfId="0"/>
    <xf numFmtId="164" fontId="0" fillId="0" borderId="0" xfId="1" applyNumberFormat="1" applyFont="1" applyFill="1" applyBorder="1" applyAlignment="1">
      <alignment horizontal="center"/>
    </xf>
    <xf numFmtId="164" fontId="16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/>
    </xf>
    <xf numFmtId="164" fontId="21" fillId="4" borderId="0" xfId="1" applyNumberFormat="1" applyFont="1" applyFill="1" applyBorder="1"/>
    <xf numFmtId="164" fontId="16" fillId="4" borderId="0" xfId="1" applyFont="1" applyFill="1" applyBorder="1"/>
    <xf numFmtId="0" fontId="19" fillId="4" borderId="6" xfId="0" applyFont="1" applyFill="1" applyBorder="1" applyAlignment="1">
      <alignment horizontal="center" vertical="center" wrapText="1"/>
    </xf>
    <xf numFmtId="164" fontId="17" fillId="0" borderId="20" xfId="1" applyFont="1" applyFill="1" applyBorder="1" applyAlignment="1">
      <alignment horizontal="left" vertical="center"/>
    </xf>
    <xf numFmtId="0" fontId="19" fillId="4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left" vertical="center"/>
    </xf>
    <xf numFmtId="0" fontId="19" fillId="4" borderId="20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164" fontId="21" fillId="4" borderId="20" xfId="1" applyNumberFormat="1" applyFont="1" applyFill="1" applyBorder="1"/>
    <xf numFmtId="0" fontId="20" fillId="4" borderId="20" xfId="3" applyFont="1" applyFill="1" applyBorder="1" applyAlignment="1">
      <alignment horizontal="center" vertical="center" wrapText="1"/>
    </xf>
    <xf numFmtId="0" fontId="25" fillId="5" borderId="0" xfId="154" applyFont="1" applyFill="1" applyBorder="1" applyAlignment="1"/>
    <xf numFmtId="0" fontId="18" fillId="0" borderId="0" xfId="154" applyFont="1"/>
    <xf numFmtId="0" fontId="26" fillId="5" borderId="0" xfId="154" applyFont="1" applyFill="1" applyBorder="1" applyAlignment="1"/>
    <xf numFmtId="0" fontId="13" fillId="2" borderId="20" xfId="3" applyFont="1" applyFill="1" applyBorder="1" applyAlignment="1"/>
    <xf numFmtId="0" fontId="26" fillId="5" borderId="0" xfId="154" applyFont="1" applyFill="1" applyBorder="1" applyAlignment="1">
      <alignment horizontal="center"/>
    </xf>
    <xf numFmtId="0" fontId="18" fillId="0" borderId="0" xfId="154" applyFont="1" applyBorder="1"/>
    <xf numFmtId="0" fontId="28" fillId="2" borderId="0" xfId="154" applyFont="1" applyFill="1" applyBorder="1" applyAlignment="1">
      <alignment horizontal="center" vertical="center"/>
    </xf>
    <xf numFmtId="0" fontId="28" fillId="6" borderId="0" xfId="154" applyFont="1" applyFill="1" applyBorder="1" applyAlignment="1">
      <alignment horizontal="center"/>
    </xf>
    <xf numFmtId="0" fontId="19" fillId="3" borderId="20" xfId="3" applyFont="1" applyFill="1" applyBorder="1" applyAlignment="1">
      <alignment horizontal="center" vertical="center" wrapText="1"/>
    </xf>
    <xf numFmtId="0" fontId="19" fillId="3" borderId="20" xfId="3" applyFont="1" applyFill="1" applyBorder="1" applyAlignment="1">
      <alignment horizontal="left" vertical="center" wrapText="1"/>
    </xf>
    <xf numFmtId="2" fontId="19" fillId="3" borderId="20" xfId="3" applyNumberFormat="1" applyFont="1" applyFill="1" applyBorder="1" applyAlignment="1">
      <alignment horizontal="center" vertical="center" wrapText="1"/>
    </xf>
    <xf numFmtId="0" fontId="19" fillId="0" borderId="20" xfId="3" applyFont="1" applyFill="1" applyBorder="1" applyAlignment="1">
      <alignment horizontal="center" vertical="center" wrapText="1"/>
    </xf>
    <xf numFmtId="0" fontId="19" fillId="0" borderId="20" xfId="3" applyFont="1" applyFill="1" applyBorder="1" applyAlignment="1">
      <alignment horizontal="left" vertical="center" wrapText="1"/>
    </xf>
    <xf numFmtId="0" fontId="18" fillId="3" borderId="0" xfId="154" applyFont="1" applyFill="1"/>
    <xf numFmtId="0" fontId="26" fillId="3" borderId="0" xfId="154" applyFont="1" applyFill="1" applyBorder="1" applyAlignment="1"/>
    <xf numFmtId="4" fontId="18" fillId="3" borderId="20" xfId="154" applyNumberFormat="1" applyFont="1" applyFill="1" applyBorder="1"/>
    <xf numFmtId="4" fontId="18" fillId="0" borderId="20" xfId="154" applyNumberFormat="1" applyFont="1" applyFill="1" applyBorder="1"/>
    <xf numFmtId="0" fontId="19" fillId="0" borderId="0" xfId="3" applyFont="1"/>
    <xf numFmtId="4" fontId="18" fillId="0" borderId="20" xfId="154" applyNumberFormat="1" applyFont="1" applyBorder="1"/>
    <xf numFmtId="0" fontId="19" fillId="0" borderId="24" xfId="3" applyFont="1" applyFill="1" applyBorder="1" applyAlignment="1">
      <alignment horizontal="center" vertical="center" wrapText="1"/>
    </xf>
    <xf numFmtId="4" fontId="18" fillId="0" borderId="24" xfId="154" applyNumberFormat="1" applyFont="1" applyBorder="1"/>
    <xf numFmtId="0" fontId="19" fillId="0" borderId="17" xfId="3" applyFont="1" applyBorder="1" applyAlignment="1">
      <alignment vertical="center"/>
    </xf>
    <xf numFmtId="4" fontId="18" fillId="0" borderId="20" xfId="154" applyNumberFormat="1" applyFont="1" applyBorder="1" applyAlignment="1">
      <alignment vertical="center"/>
    </xf>
    <xf numFmtId="0" fontId="19" fillId="0" borderId="20" xfId="3" applyFont="1" applyBorder="1"/>
    <xf numFmtId="0" fontId="18" fillId="0" borderId="0" xfId="154" applyFont="1" applyAlignment="1">
      <alignment horizontal="center"/>
    </xf>
    <xf numFmtId="0" fontId="18" fillId="0" borderId="0" xfId="154" applyFont="1" applyAlignment="1">
      <alignment horizontal="left"/>
    </xf>
    <xf numFmtId="0" fontId="10" fillId="0" borderId="0" xfId="3"/>
    <xf numFmtId="0" fontId="10" fillId="0" borderId="0" xfId="3" applyBorder="1"/>
    <xf numFmtId="0" fontId="15" fillId="3" borderId="20" xfId="3" applyFont="1" applyFill="1" applyBorder="1" applyAlignment="1">
      <alignment horizontal="center" vertical="top"/>
    </xf>
    <xf numFmtId="0" fontId="10" fillId="0" borderId="0" xfId="3" applyBorder="1" applyAlignment="1">
      <alignment horizontal="center"/>
    </xf>
    <xf numFmtId="4" fontId="17" fillId="0" borderId="20" xfId="3" applyNumberFormat="1" applyFont="1" applyFill="1" applyBorder="1" applyAlignment="1">
      <alignment vertical="center"/>
    </xf>
    <xf numFmtId="164" fontId="17" fillId="0" borderId="20" xfId="1" applyFont="1" applyFill="1" applyBorder="1" applyAlignment="1">
      <alignment vertical="center"/>
    </xf>
    <xf numFmtId="164" fontId="17" fillId="0" borderId="20" xfId="1" applyNumberFormat="1" applyFont="1" applyFill="1" applyBorder="1" applyAlignment="1">
      <alignment vertical="center"/>
    </xf>
    <xf numFmtId="0" fontId="17" fillId="3" borderId="0" xfId="3" applyFont="1" applyFill="1" applyBorder="1" applyAlignment="1">
      <alignment horizontal="left" vertical="center"/>
    </xf>
    <xf numFmtId="43" fontId="17" fillId="3" borderId="0" xfId="3" applyNumberFormat="1" applyFont="1" applyFill="1" applyBorder="1" applyAlignment="1">
      <alignment horizontal="left" vertical="center"/>
    </xf>
    <xf numFmtId="0" fontId="17" fillId="0" borderId="0" xfId="3" applyFont="1" applyBorder="1" applyAlignment="1">
      <alignment horizontal="left" vertical="center"/>
    </xf>
    <xf numFmtId="43" fontId="10" fillId="0" borderId="0" xfId="3" applyNumberFormat="1" applyBorder="1"/>
    <xf numFmtId="0" fontId="17" fillId="3" borderId="0" xfId="3" applyFont="1" applyFill="1" applyBorder="1" applyAlignment="1">
      <alignment horizontal="left" vertical="center" wrapText="1"/>
    </xf>
    <xf numFmtId="43" fontId="17" fillId="3" borderId="0" xfId="3" applyNumberFormat="1" applyFont="1" applyFill="1" applyBorder="1" applyAlignment="1">
      <alignment horizontal="left" vertical="center" wrapText="1"/>
    </xf>
    <xf numFmtId="0" fontId="10" fillId="0" borderId="0" xfId="3" applyFill="1" applyBorder="1"/>
    <xf numFmtId="0" fontId="10" fillId="0" borderId="0" xfId="3" applyFont="1" applyFill="1" applyBorder="1"/>
    <xf numFmtId="0" fontId="17" fillId="3" borderId="2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0" fontId="17" fillId="0" borderId="20" xfId="3" applyFont="1" applyFill="1" applyBorder="1" applyAlignment="1">
      <alignment horizontal="left" vertical="center" wrapText="1"/>
    </xf>
    <xf numFmtId="10" fontId="17" fillId="0" borderId="0" xfId="8" applyNumberFormat="1" applyFont="1" applyBorder="1" applyAlignment="1">
      <alignment horizontal="left" vertical="center"/>
    </xf>
    <xf numFmtId="0" fontId="15" fillId="4" borderId="20" xfId="3" applyFont="1" applyFill="1" applyBorder="1" applyAlignment="1">
      <alignment vertical="top"/>
    </xf>
    <xf numFmtId="0" fontId="10" fillId="4" borderId="20" xfId="3" applyFill="1" applyBorder="1"/>
    <xf numFmtId="0" fontId="17" fillId="4" borderId="20" xfId="3" applyFont="1" applyFill="1" applyBorder="1" applyAlignment="1">
      <alignment horizontal="center" vertical="center"/>
    </xf>
    <xf numFmtId="164" fontId="12" fillId="4" borderId="20" xfId="3" applyNumberFormat="1" applyFont="1" applyFill="1" applyBorder="1" applyAlignment="1">
      <alignment horizontal="left" vertical="top"/>
    </xf>
    <xf numFmtId="0" fontId="20" fillId="4" borderId="20" xfId="3" applyFont="1" applyFill="1" applyBorder="1" applyAlignment="1">
      <alignment horizontal="center" vertical="top"/>
    </xf>
    <xf numFmtId="0" fontId="19" fillId="4" borderId="20" xfId="3" applyFont="1" applyFill="1" applyBorder="1" applyAlignment="1">
      <alignment horizontal="left" vertical="top"/>
    </xf>
    <xf numFmtId="0" fontId="12" fillId="4" borderId="20" xfId="3" applyFont="1" applyFill="1" applyBorder="1" applyAlignment="1">
      <alignment horizontal="left" vertical="top"/>
    </xf>
    <xf numFmtId="0" fontId="12" fillId="4" borderId="0" xfId="3" applyFont="1" applyFill="1" applyBorder="1" applyAlignment="1">
      <alignment horizontal="center" vertical="top"/>
    </xf>
    <xf numFmtId="0" fontId="15" fillId="4" borderId="0" xfId="3" applyFont="1" applyFill="1" applyBorder="1" applyAlignment="1">
      <alignment vertical="top"/>
    </xf>
    <xf numFmtId="0" fontId="12" fillId="4" borderId="0" xfId="3" applyFont="1" applyFill="1" applyBorder="1" applyAlignment="1">
      <alignment horizontal="left" vertical="top"/>
    </xf>
    <xf numFmtId="0" fontId="10" fillId="4" borderId="0" xfId="3" applyFill="1" applyBorder="1"/>
    <xf numFmtId="0" fontId="20" fillId="4" borderId="0" xfId="3" applyFont="1" applyFill="1" applyBorder="1" applyAlignment="1">
      <alignment horizontal="center"/>
    </xf>
    <xf numFmtId="0" fontId="15" fillId="4" borderId="0" xfId="3" applyFont="1" applyFill="1" applyBorder="1" applyAlignment="1">
      <alignment horizontal="left" vertical="top"/>
    </xf>
    <xf numFmtId="43" fontId="10" fillId="4" borderId="0" xfId="3" applyNumberFormat="1" applyFill="1" applyBorder="1"/>
    <xf numFmtId="0" fontId="10" fillId="0" borderId="0" xfId="3" applyFont="1" applyBorder="1" applyAlignment="1">
      <alignment horizontal="left" wrapText="1"/>
    </xf>
    <xf numFmtId="43" fontId="10" fillId="0" borderId="0" xfId="3" applyNumberFormat="1" applyFont="1" applyBorder="1" applyAlignment="1">
      <alignment horizontal="left" wrapText="1"/>
    </xf>
    <xf numFmtId="0" fontId="19" fillId="0" borderId="0" xfId="3" applyFont="1" applyBorder="1" applyAlignment="1">
      <alignment horizontal="center"/>
    </xf>
    <xf numFmtId="0" fontId="19" fillId="0" borderId="0" xfId="3" applyFont="1" applyBorder="1"/>
    <xf numFmtId="0" fontId="20" fillId="0" borderId="0" xfId="3" applyFont="1" applyBorder="1" applyAlignment="1">
      <alignment horizontal="center"/>
    </xf>
    <xf numFmtId="2" fontId="10" fillId="0" borderId="0" xfId="3" applyNumberFormat="1" applyBorder="1"/>
    <xf numFmtId="0" fontId="20" fillId="0" borderId="0" xfId="3" applyFont="1" applyAlignment="1">
      <alignment horizontal="center"/>
    </xf>
    <xf numFmtId="2" fontId="10" fillId="0" borderId="0" xfId="3" applyNumberFormat="1"/>
    <xf numFmtId="43" fontId="10" fillId="0" borderId="0" xfId="3" applyNumberFormat="1"/>
    <xf numFmtId="0" fontId="19" fillId="0" borderId="0" xfId="3" applyFont="1" applyAlignment="1">
      <alignment horizontal="center"/>
    </xf>
    <xf numFmtId="165" fontId="10" fillId="0" borderId="0" xfId="3" applyNumberFormat="1"/>
    <xf numFmtId="0" fontId="18" fillId="0" borderId="20" xfId="154" applyFont="1" applyBorder="1" applyAlignment="1">
      <alignment horizontal="center"/>
    </xf>
    <xf numFmtId="4" fontId="18" fillId="0" borderId="20" xfId="154" applyNumberFormat="1" applyFont="1" applyFill="1" applyBorder="1" applyAlignment="1">
      <alignment horizontal="right"/>
    </xf>
    <xf numFmtId="4" fontId="17" fillId="0" borderId="20" xfId="3" applyNumberFormat="1" applyFont="1" applyFill="1" applyBorder="1" applyAlignment="1">
      <alignment horizontal="center" vertical="center"/>
    </xf>
    <xf numFmtId="0" fontId="18" fillId="0" borderId="20" xfId="154" applyFont="1" applyFill="1" applyBorder="1" applyAlignment="1">
      <alignment horizontal="center"/>
    </xf>
    <xf numFmtId="0" fontId="19" fillId="0" borderId="20" xfId="3" applyFont="1" applyBorder="1" applyAlignment="1">
      <alignment vertical="center"/>
    </xf>
    <xf numFmtId="0" fontId="13" fillId="2" borderId="20" xfId="3" applyFont="1" applyFill="1" applyBorder="1" applyAlignment="1"/>
    <xf numFmtId="0" fontId="19" fillId="3" borderId="20" xfId="3" applyFont="1" applyFill="1" applyBorder="1" applyAlignment="1">
      <alignment horizontal="left" vertical="center" wrapText="1"/>
    </xf>
    <xf numFmtId="0" fontId="12" fillId="3" borderId="20" xfId="3" applyFont="1" applyFill="1" applyBorder="1" applyAlignment="1">
      <alignment horizontal="center" vertical="center" wrapText="1"/>
    </xf>
    <xf numFmtId="2" fontId="15" fillId="3" borderId="20" xfId="3" applyNumberFormat="1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4" fontId="17" fillId="0" borderId="0" xfId="3" applyNumberFormat="1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 wrapText="1"/>
    </xf>
    <xf numFmtId="4" fontId="17" fillId="0" borderId="0" xfId="3" applyNumberFormat="1" applyFont="1" applyFill="1" applyBorder="1" applyAlignment="1">
      <alignment horizontal="center" vertical="center"/>
    </xf>
    <xf numFmtId="0" fontId="19" fillId="3" borderId="0" xfId="3" applyFont="1" applyFill="1" applyBorder="1" applyAlignment="1">
      <alignment horizontal="center" vertical="center" wrapText="1"/>
    </xf>
    <xf numFmtId="0" fontId="19" fillId="3" borderId="0" xfId="3" applyFont="1" applyFill="1" applyBorder="1" applyAlignment="1">
      <alignment horizontal="left" vertical="center" wrapText="1"/>
    </xf>
    <xf numFmtId="4" fontId="18" fillId="3" borderId="0" xfId="154" applyNumberFormat="1" applyFont="1" applyFill="1" applyBorder="1"/>
    <xf numFmtId="0" fontId="19" fillId="4" borderId="0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4" fontId="18" fillId="0" borderId="0" xfId="154" applyNumberFormat="1" applyFont="1" applyFill="1" applyBorder="1"/>
    <xf numFmtId="4" fontId="18" fillId="0" borderId="0" xfId="154" applyNumberFormat="1" applyFont="1" applyFill="1" applyBorder="1" applyAlignment="1">
      <alignment horizontal="right"/>
    </xf>
    <xf numFmtId="4" fontId="18" fillId="0" borderId="0" xfId="154" applyNumberFormat="1" applyFont="1" applyBorder="1"/>
    <xf numFmtId="0" fontId="19" fillId="0" borderId="0" xfId="3" applyFont="1" applyBorder="1" applyAlignment="1">
      <alignment vertical="center"/>
    </xf>
    <xf numFmtId="4" fontId="18" fillId="0" borderId="0" xfId="154" applyNumberFormat="1" applyFont="1" applyBorder="1" applyAlignment="1">
      <alignment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154" applyFont="1" applyFill="1" applyBorder="1" applyAlignment="1">
      <alignment horizontal="center"/>
    </xf>
    <xf numFmtId="0" fontId="18" fillId="0" borderId="0" xfId="154" applyFont="1" applyBorder="1" applyAlignment="1">
      <alignment horizontal="center"/>
    </xf>
    <xf numFmtId="43" fontId="19" fillId="0" borderId="0" xfId="3" applyNumberFormat="1" applyFont="1" applyFill="1" applyBorder="1" applyAlignment="1">
      <alignment horizontal="center" vertical="center" wrapText="1"/>
    </xf>
    <xf numFmtId="0" fontId="51" fillId="0" borderId="20" xfId="0" applyFont="1" applyBorder="1" applyAlignment="1">
      <alignment horizontal="center"/>
    </xf>
    <xf numFmtId="0" fontId="53" fillId="0" borderId="20" xfId="0" applyFont="1" applyBorder="1" applyAlignment="1">
      <alignment horizontal="center"/>
    </xf>
    <xf numFmtId="0" fontId="54" fillId="0" borderId="20" xfId="0" applyFont="1" applyFill="1" applyBorder="1" applyAlignment="1">
      <alignment horizontal="left" vertical="center"/>
    </xf>
    <xf numFmtId="44" fontId="0" fillId="0" borderId="20" xfId="0" applyNumberFormat="1" applyFill="1" applyBorder="1"/>
    <xf numFmtId="44" fontId="1" fillId="0" borderId="20" xfId="0" applyNumberFormat="1" applyFont="1" applyFill="1" applyBorder="1"/>
    <xf numFmtId="9" fontId="0" fillId="0" borderId="20" xfId="168" applyFont="1" applyFill="1" applyBorder="1"/>
    <xf numFmtId="0" fontId="0" fillId="0" borderId="20" xfId="0" applyFill="1" applyBorder="1"/>
    <xf numFmtId="9" fontId="1" fillId="0" borderId="20" xfId="168" applyFont="1" applyFill="1" applyBorder="1"/>
    <xf numFmtId="9" fontId="10" fillId="0" borderId="20" xfId="168" applyFont="1" applyFill="1" applyBorder="1"/>
    <xf numFmtId="0" fontId="13" fillId="2" borderId="20" xfId="3" applyFont="1" applyFill="1" applyBorder="1" applyAlignment="1"/>
    <xf numFmtId="4" fontId="19" fillId="0" borderId="0" xfId="3" applyNumberFormat="1" applyFont="1" applyFill="1" applyBorder="1" applyAlignment="1">
      <alignment horizontal="center" vertical="center" wrapText="1"/>
    </xf>
    <xf numFmtId="0" fontId="0" fillId="0" borderId="20" xfId="0" applyBorder="1"/>
    <xf numFmtId="164" fontId="0" fillId="0" borderId="0" xfId="1" applyFont="1"/>
    <xf numFmtId="164" fontId="0" fillId="0" borderId="0" xfId="0" applyNumberFormat="1"/>
    <xf numFmtId="43" fontId="0" fillId="0" borderId="0" xfId="0" applyNumberFormat="1"/>
    <xf numFmtId="0" fontId="18" fillId="0" borderId="18" xfId="154" applyFont="1" applyBorder="1" applyAlignment="1">
      <alignment horizontal="left"/>
    </xf>
    <xf numFmtId="0" fontId="18" fillId="0" borderId="17" xfId="154" applyFont="1" applyBorder="1" applyAlignment="1">
      <alignment horizontal="left"/>
    </xf>
    <xf numFmtId="0" fontId="18" fillId="0" borderId="19" xfId="154" applyFont="1" applyBorder="1" applyAlignment="1">
      <alignment horizontal="left"/>
    </xf>
    <xf numFmtId="0" fontId="18" fillId="0" borderId="20" xfId="154" applyFont="1" applyBorder="1" applyAlignment="1">
      <alignment horizontal="left" wrapText="1"/>
    </xf>
    <xf numFmtId="0" fontId="18" fillId="3" borderId="20" xfId="154" applyFont="1" applyFill="1" applyBorder="1" applyAlignment="1">
      <alignment horizontal="left" wrapText="1"/>
    </xf>
    <xf numFmtId="0" fontId="18" fillId="0" borderId="20" xfId="154" applyFont="1" applyBorder="1" applyAlignment="1">
      <alignment horizontal="left"/>
    </xf>
    <xf numFmtId="0" fontId="18" fillId="0" borderId="18" xfId="2" applyFont="1" applyBorder="1" applyAlignment="1">
      <alignment horizontal="left"/>
    </xf>
    <xf numFmtId="0" fontId="18" fillId="0" borderId="17" xfId="2" applyFont="1" applyBorder="1" applyAlignment="1">
      <alignment horizontal="left"/>
    </xf>
    <xf numFmtId="0" fontId="18" fillId="0" borderId="19" xfId="2" applyFont="1" applyBorder="1" applyAlignment="1">
      <alignment horizontal="left"/>
    </xf>
    <xf numFmtId="44" fontId="18" fillId="0" borderId="20" xfId="155" applyFont="1" applyFill="1" applyBorder="1" applyAlignment="1">
      <alignment vertical="center"/>
    </xf>
    <xf numFmtId="44" fontId="18" fillId="0" borderId="18" xfId="155" applyFont="1" applyFill="1" applyBorder="1" applyAlignment="1">
      <alignment horizontal="left" vertical="center"/>
    </xf>
    <xf numFmtId="44" fontId="18" fillId="0" borderId="17" xfId="155" applyFont="1" applyFill="1" applyBorder="1" applyAlignment="1">
      <alignment horizontal="left" vertical="center"/>
    </xf>
    <xf numFmtId="44" fontId="18" fillId="0" borderId="19" xfId="155" applyFont="1" applyFill="1" applyBorder="1" applyAlignment="1">
      <alignment horizontal="left" vertical="center"/>
    </xf>
    <xf numFmtId="0" fontId="28" fillId="3" borderId="20" xfId="154" applyFont="1" applyFill="1" applyBorder="1" applyAlignment="1">
      <alignment horizontal="center" vertical="center"/>
    </xf>
    <xf numFmtId="0" fontId="18" fillId="0" borderId="21" xfId="154" applyFont="1" applyFill="1" applyBorder="1" applyAlignment="1">
      <alignment horizontal="left"/>
    </xf>
    <xf numFmtId="0" fontId="18" fillId="0" borderId="22" xfId="154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0" fillId="0" borderId="20" xfId="3" applyFill="1" applyBorder="1" applyAlignment="1">
      <alignment horizontal="left"/>
    </xf>
    <xf numFmtId="0" fontId="13" fillId="2" borderId="20" xfId="3" applyFont="1" applyFill="1" applyBorder="1" applyAlignment="1"/>
    <xf numFmtId="0" fontId="11" fillId="2" borderId="21" xfId="3" applyFont="1" applyFill="1" applyBorder="1" applyAlignment="1">
      <alignment horizontal="center"/>
    </xf>
    <xf numFmtId="0" fontId="11" fillId="2" borderId="22" xfId="3" applyFont="1" applyFill="1" applyBorder="1" applyAlignment="1">
      <alignment horizontal="center"/>
    </xf>
    <xf numFmtId="0" fontId="11" fillId="2" borderId="23" xfId="3" applyFont="1" applyFill="1" applyBorder="1" applyAlignment="1">
      <alignment horizontal="center"/>
    </xf>
    <xf numFmtId="0" fontId="11" fillId="2" borderId="1" xfId="3" applyFont="1" applyFill="1" applyBorder="1" applyAlignment="1">
      <alignment horizontal="center"/>
    </xf>
    <xf numFmtId="0" fontId="11" fillId="2" borderId="0" xfId="3" applyFont="1" applyFill="1" applyBorder="1" applyAlignment="1">
      <alignment horizontal="center"/>
    </xf>
    <xf numFmtId="0" fontId="11" fillId="2" borderId="2" xfId="3" applyFont="1" applyFill="1" applyBorder="1" applyAlignment="1">
      <alignment horizontal="center"/>
    </xf>
    <xf numFmtId="0" fontId="11" fillId="2" borderId="3" xfId="3" applyFont="1" applyFill="1" applyBorder="1" applyAlignment="1">
      <alignment horizontal="center"/>
    </xf>
    <xf numFmtId="0" fontId="11" fillId="2" borderId="4" xfId="3" applyFont="1" applyFill="1" applyBorder="1" applyAlignment="1">
      <alignment horizontal="center"/>
    </xf>
    <xf numFmtId="0" fontId="11" fillId="2" borderId="5" xfId="3" applyFont="1" applyFill="1" applyBorder="1" applyAlignment="1">
      <alignment horizontal="center"/>
    </xf>
    <xf numFmtId="0" fontId="13" fillId="2" borderId="20" xfId="3" applyFont="1" applyFill="1" applyBorder="1" applyAlignment="1">
      <alignment horizontal="left"/>
    </xf>
    <xf numFmtId="0" fontId="27" fillId="0" borderId="7" xfId="154" applyFont="1" applyBorder="1" applyAlignment="1">
      <alignment horizontal="center"/>
    </xf>
    <xf numFmtId="0" fontId="15" fillId="3" borderId="20" xfId="3" applyFont="1" applyFill="1" applyBorder="1" applyAlignment="1">
      <alignment horizontal="center" vertical="center" wrapText="1"/>
    </xf>
    <xf numFmtId="0" fontId="19" fillId="3" borderId="20" xfId="3" applyFont="1" applyFill="1" applyBorder="1" applyAlignment="1">
      <alignment horizontal="left" vertical="center" wrapText="1"/>
    </xf>
    <xf numFmtId="0" fontId="20" fillId="3" borderId="20" xfId="3" applyFont="1" applyFill="1" applyBorder="1" applyAlignment="1">
      <alignment horizontal="center" vertical="center" wrapText="1"/>
    </xf>
    <xf numFmtId="2" fontId="19" fillId="3" borderId="20" xfId="3" applyNumberFormat="1" applyFont="1" applyFill="1" applyBorder="1" applyAlignment="1">
      <alignment horizontal="center" vertical="center" wrapText="1"/>
    </xf>
    <xf numFmtId="0" fontId="19" fillId="4" borderId="0" xfId="3" applyFont="1" applyFill="1" applyBorder="1" applyAlignment="1">
      <alignment horizontal="center" vertical="top"/>
    </xf>
    <xf numFmtId="0" fontId="49" fillId="2" borderId="0" xfId="3" applyFont="1" applyFill="1" applyBorder="1" applyAlignment="1">
      <alignment horizontal="left" wrapText="1"/>
    </xf>
    <xf numFmtId="0" fontId="10" fillId="0" borderId="0" xfId="3" applyBorder="1" applyAlignment="1">
      <alignment horizontal="center"/>
    </xf>
    <xf numFmtId="0" fontId="19" fillId="0" borderId="20" xfId="3" applyFont="1" applyFill="1" applyBorder="1" applyAlignment="1">
      <alignment horizontal="center" vertical="top"/>
    </xf>
    <xf numFmtId="0" fontId="19" fillId="0" borderId="20" xfId="0" applyFont="1" applyFill="1" applyBorder="1" applyAlignment="1">
      <alignment horizontal="center" vertical="top"/>
    </xf>
    <xf numFmtId="0" fontId="19" fillId="0" borderId="20" xfId="0" applyFont="1" applyBorder="1" applyAlignment="1">
      <alignment horizontal="center"/>
    </xf>
    <xf numFmtId="164" fontId="12" fillId="4" borderId="20" xfId="3" applyNumberFormat="1" applyFont="1" applyFill="1" applyBorder="1" applyAlignment="1">
      <alignment horizontal="center" vertical="top"/>
    </xf>
    <xf numFmtId="0" fontId="14" fillId="2" borderId="20" xfId="3" applyFont="1" applyFill="1" applyBorder="1" applyAlignment="1">
      <alignment horizontal="center"/>
    </xf>
    <xf numFmtId="0" fontId="12" fillId="3" borderId="20" xfId="3" applyFont="1" applyFill="1" applyBorder="1" applyAlignment="1">
      <alignment horizontal="center" vertical="center" wrapText="1"/>
    </xf>
    <xf numFmtId="2" fontId="15" fillId="3" borderId="20" xfId="3" applyNumberFormat="1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0" fontId="16" fillId="3" borderId="20" xfId="3" applyFont="1" applyFill="1" applyBorder="1" applyAlignment="1">
      <alignment horizontal="center"/>
    </xf>
    <xf numFmtId="0" fontId="11" fillId="2" borderId="20" xfId="3" applyFont="1" applyFill="1" applyBorder="1" applyAlignment="1">
      <alignment horizontal="center"/>
    </xf>
    <xf numFmtId="0" fontId="13" fillId="2" borderId="18" xfId="3" applyFont="1" applyFill="1" applyBorder="1" applyAlignment="1">
      <alignment horizontal="left"/>
    </xf>
    <xf numFmtId="0" fontId="13" fillId="2" borderId="17" xfId="3" applyFont="1" applyFill="1" applyBorder="1" applyAlignment="1">
      <alignment horizontal="left"/>
    </xf>
    <xf numFmtId="0" fontId="13" fillId="2" borderId="19" xfId="3" applyFont="1" applyFill="1" applyBorder="1" applyAlignment="1">
      <alignment horizontal="left"/>
    </xf>
    <xf numFmtId="0" fontId="52" fillId="22" borderId="20" xfId="0" applyFont="1" applyFill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50" fillId="0" borderId="24" xfId="0" applyFont="1" applyFill="1" applyBorder="1" applyAlignment="1">
      <alignment horizontal="center"/>
    </xf>
    <xf numFmtId="0" fontId="50" fillId="0" borderId="7" xfId="0" applyFont="1" applyFill="1" applyBorder="1" applyAlignment="1">
      <alignment horizontal="center"/>
    </xf>
  </cellXfs>
  <cellStyles count="169">
    <cellStyle name="20% - Ênfase1 2" xfId="34"/>
    <cellStyle name="20% - Ênfase2 2" xfId="18"/>
    <cellStyle name="20% - Ênfase3 2" xfId="17"/>
    <cellStyle name="20% - Ênfase4 2" xfId="24"/>
    <cellStyle name="20% - Ênfase5 2" xfId="22"/>
    <cellStyle name="20% - Ênfase6 2" xfId="26"/>
    <cellStyle name="40% - Ênfase1 2" xfId="20"/>
    <cellStyle name="40% - Ênfase2 2" xfId="25"/>
    <cellStyle name="40% - Ênfase3 2" xfId="41"/>
    <cellStyle name="40% - Ênfase4 2" xfId="42"/>
    <cellStyle name="40% - Ênfase5 2" xfId="43"/>
    <cellStyle name="40% - Ênfase6 2" xfId="44"/>
    <cellStyle name="60% - Ênfase1 2" xfId="45"/>
    <cellStyle name="60% - Ênfase2 2" xfId="46"/>
    <cellStyle name="60% - Ênfase3 2" xfId="47"/>
    <cellStyle name="60% - Ênfase4 2" xfId="48"/>
    <cellStyle name="60% - Ênfase5 2" xfId="49"/>
    <cellStyle name="60% - Ênfase6 2" xfId="50"/>
    <cellStyle name="Bom 2" xfId="51"/>
    <cellStyle name="Cálculo 2" xfId="52"/>
    <cellStyle name="Cálculo 2 2" xfId="104"/>
    <cellStyle name="Cálculo 2 2 2" xfId="124"/>
    <cellStyle name="Célula de Verificação 2" xfId="53"/>
    <cellStyle name="Célula Vinculada 2" xfId="54"/>
    <cellStyle name="Data" xfId="92"/>
    <cellStyle name="Ênfase1 2" xfId="55"/>
    <cellStyle name="Ênfase2 2" xfId="56"/>
    <cellStyle name="Ênfase3 2" xfId="57"/>
    <cellStyle name="Ênfase4 2" xfId="58"/>
    <cellStyle name="Ênfase5 2" xfId="59"/>
    <cellStyle name="Ênfase6 2" xfId="60"/>
    <cellStyle name="Entrada 2" xfId="61"/>
    <cellStyle name="Entrada 2 2" xfId="105"/>
    <cellStyle name="Entrada 2 2 2" xfId="125"/>
    <cellStyle name="Euro" xfId="93"/>
    <cellStyle name="Fixo" xfId="94"/>
    <cellStyle name="Incorreto 2" xfId="62"/>
    <cellStyle name="Moeda" xfId="1" builtinId="4"/>
    <cellStyle name="Moeda 2" xfId="4"/>
    <cellStyle name="Moeda 2 2" xfId="21"/>
    <cellStyle name="Moeda 2 2 2" xfId="155"/>
    <cellStyle name="Moeda 2 2 2 2" xfId="167"/>
    <cellStyle name="Moeda 2 3" xfId="63"/>
    <cellStyle name="Moeda 2 4" xfId="149"/>
    <cellStyle name="Moeda 2 5" xfId="160"/>
    <cellStyle name="Moeda 3" xfId="146"/>
    <cellStyle name="Moeda 4" xfId="150"/>
    <cellStyle name="Moeda 5" xfId="159"/>
    <cellStyle name="Moeda0" xfId="95"/>
    <cellStyle name="mpenho" xfId="64"/>
    <cellStyle name="Neutra 2" xfId="65"/>
    <cellStyle name="Normal" xfId="0" builtinId="0"/>
    <cellStyle name="Normal 10" xfId="40"/>
    <cellStyle name="Normal 10 2" xfId="147"/>
    <cellStyle name="Normal 11" xfId="152"/>
    <cellStyle name="Normal 12" xfId="156"/>
    <cellStyle name="Normal 13" xfId="158"/>
    <cellStyle name="Normal 16" xfId="141"/>
    <cellStyle name="Normal 2" xfId="3"/>
    <cellStyle name="Normal 2 2" xfId="66"/>
    <cellStyle name="Normal 2 2 2" xfId="143"/>
    <cellStyle name="Normal 2 3" xfId="67"/>
    <cellStyle name="Normal 3" xfId="2"/>
    <cellStyle name="Normal 3 2" xfId="19"/>
    <cellStyle name="Normal 3 2 2" xfId="96"/>
    <cellStyle name="Normal 3 2 3" xfId="151"/>
    <cellStyle name="Normal 3 3" xfId="39"/>
    <cellStyle name="Normal 3 4" xfId="148"/>
    <cellStyle name="Normal 3 5" xfId="154"/>
    <cellStyle name="Normal 3 5 2" xfId="166"/>
    <cellStyle name="Normal 3 6" xfId="157"/>
    <cellStyle name="Normal 3 7" xfId="161"/>
    <cellStyle name="Normal 4" xfId="5"/>
    <cellStyle name="Normal 4 2" xfId="38"/>
    <cellStyle name="Normal 4 3" xfId="37"/>
    <cellStyle name="Normal 4 4" xfId="162"/>
    <cellStyle name="Normal 5" xfId="68"/>
    <cellStyle name="Normal 5 2" xfId="69"/>
    <cellStyle name="Normal 6" xfId="35"/>
    <cellStyle name="Normal 7" xfId="70"/>
    <cellStyle name="Normal 8" xfId="97"/>
    <cellStyle name="Normal 9" xfId="144"/>
    <cellStyle name="Nota 2" xfId="71"/>
    <cellStyle name="Nota 2 2" xfId="106"/>
    <cellStyle name="Porcentagem" xfId="168" builtinId="5"/>
    <cellStyle name="Porcentagem 2" xfId="6"/>
    <cellStyle name="Porcentagem 2 2" xfId="7"/>
    <cellStyle name="Porcentagem 2 2 2" xfId="8"/>
    <cellStyle name="Porcentagem 2 3" xfId="23"/>
    <cellStyle name="Porcentagem 3" xfId="9"/>
    <cellStyle name="Porcentagem 3 2" xfId="98"/>
    <cellStyle name="Porcentagem 4" xfId="99"/>
    <cellStyle name="Porcentagem 5" xfId="153"/>
    <cellStyle name="Porcentagem 6" xfId="163"/>
    <cellStyle name="Saída 2" xfId="72"/>
    <cellStyle name="Saída 2 2" xfId="107"/>
    <cellStyle name="Separador de milhares 2" xfId="10"/>
    <cellStyle name="Separador de milhares 2 2" xfId="11"/>
    <cellStyle name="Separador de milhares 2 2 2" xfId="12"/>
    <cellStyle name="Separador de milhares 2 2 2 2" xfId="29"/>
    <cellStyle name="Separador de milhares 2 2 2 2 2" xfId="128"/>
    <cellStyle name="Separador de milhares 2 2 3" xfId="28"/>
    <cellStyle name="Separador de milhares 2 2 3 2" xfId="127"/>
    <cellStyle name="Separador de milhares 2 3" xfId="13"/>
    <cellStyle name="Separador de milhares 2 3 2" xfId="30"/>
    <cellStyle name="Separador de milhares 2 3 2 2" xfId="129"/>
    <cellStyle name="Separador de milhares 2 3 2 3" xfId="109"/>
    <cellStyle name="Separador de milhares 2 3 3" xfId="73"/>
    <cellStyle name="Separador de milhares 2 4" xfId="27"/>
    <cellStyle name="Separador de milhares 2 4 2" xfId="126"/>
    <cellStyle name="Separador de milhares 2 4 3" xfId="108"/>
    <cellStyle name="Separador de milhares 3" xfId="74"/>
    <cellStyle name="Separador de milhares 3 2" xfId="110"/>
    <cellStyle name="Separador de milhares 3 2 2" xfId="130"/>
    <cellStyle name="Separador de milhares 4" xfId="75"/>
    <cellStyle name="Separador de milhares 4 2" xfId="111"/>
    <cellStyle name="Separador de milhares 4 2 2" xfId="131"/>
    <cellStyle name="Separador de milhares 5" xfId="76"/>
    <cellStyle name="Separador de milhares 5 2" xfId="112"/>
    <cellStyle name="Separador de milhares 5 2 2" xfId="132"/>
    <cellStyle name="Separador de milhares 6" xfId="77"/>
    <cellStyle name="Separador de milhares 6 2" xfId="113"/>
    <cellStyle name="Separador de milhares 6 2 2" xfId="133"/>
    <cellStyle name="Separador de milhares 7" xfId="78"/>
    <cellStyle name="Separador de milhares 7 2" xfId="114"/>
    <cellStyle name="Separador de milhares 7 2 2" xfId="134"/>
    <cellStyle name="Separador de milhares 8" xfId="79"/>
    <cellStyle name="Separador de milhares 8 2" xfId="115"/>
    <cellStyle name="Separador de milhares 8 2 2" xfId="135"/>
    <cellStyle name="Separador de milhares 9" xfId="80"/>
    <cellStyle name="Separador de milhares 9 2" xfId="116"/>
    <cellStyle name="Separador de milhares 9 2 2" xfId="136"/>
    <cellStyle name="Texto de Aviso 2" xfId="81"/>
    <cellStyle name="Texto Explicativo 2" xfId="82"/>
    <cellStyle name="Título 1 2" xfId="83"/>
    <cellStyle name="Título 2 2" xfId="84"/>
    <cellStyle name="Título 3 2" xfId="85"/>
    <cellStyle name="Título 4 2" xfId="86"/>
    <cellStyle name="Título 5" xfId="87"/>
    <cellStyle name="Total 2" xfId="88"/>
    <cellStyle name="Total 2 2" xfId="117"/>
    <cellStyle name="Vírgula 2" xfId="14"/>
    <cellStyle name="Vírgula 2 2" xfId="15"/>
    <cellStyle name="Vírgula 2 2 2" xfId="32"/>
    <cellStyle name="Vírgula 2 2 2 2" xfId="137"/>
    <cellStyle name="Vírgula 2 2 2 3" xfId="118"/>
    <cellStyle name="Vírgula 2 2 3" xfId="89"/>
    <cellStyle name="Vírgula 2 3" xfId="31"/>
    <cellStyle name="Vírgula 2 3 2" xfId="123"/>
    <cellStyle name="Vírgula 2 3 3" xfId="103"/>
    <cellStyle name="Vírgula 2 4" xfId="142"/>
    <cellStyle name="Vírgula 2 5" xfId="36"/>
    <cellStyle name="Vírgula 2 6" xfId="165"/>
    <cellStyle name="Vírgula 3" xfId="16"/>
    <cellStyle name="Vírgula 3 2" xfId="33"/>
    <cellStyle name="Vírgula 3 2 2" xfId="121"/>
    <cellStyle name="Vírgula 3 2 2 2" xfId="139"/>
    <cellStyle name="Vírgula 3 2 3" xfId="91"/>
    <cellStyle name="Vírgula 3 3" xfId="119"/>
    <cellStyle name="Vírgula 4" xfId="90"/>
    <cellStyle name="Vírgula 4 2" xfId="120"/>
    <cellStyle name="Vírgula 4 2 2" xfId="138"/>
    <cellStyle name="Vírgula 5" xfId="100"/>
    <cellStyle name="Vírgula 5 2" xfId="122"/>
    <cellStyle name="Vírgula 5 2 2" xfId="140"/>
    <cellStyle name="Vírgula 6" xfId="102"/>
    <cellStyle name="Vírgula 7" xfId="145"/>
    <cellStyle name="Vírgula 8" xfId="164"/>
    <cellStyle name="Vírgula0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1432560</xdr:colOff>
      <xdr:row>0</xdr:row>
      <xdr:rowOff>83820</xdr:rowOff>
    </xdr:from>
    <xdr:to>
      <xdr:col>2</xdr:col>
      <xdr:colOff>2156460</xdr:colOff>
      <xdr:row>2</xdr:row>
      <xdr:rowOff>182880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83820"/>
          <a:ext cx="72390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7005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190500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9186" y="83820"/>
          <a:ext cx="723900" cy="577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030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030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s\Delcino\VELOPARK_PAVIMENTA&#199;&#195;O\COMPOSI&#199;&#213;ES\Or&#231;amento%20-%20Velopark%20-%20Pavimenta&#231;&#227;o%20Externa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92D050"/>
    <pageSetUpPr fitToPage="1"/>
  </sheetPr>
  <dimension ref="A1:N56"/>
  <sheetViews>
    <sheetView view="pageBreakPreview" zoomScale="85" zoomScaleNormal="100" zoomScaleSheetLayoutView="85" workbookViewId="0">
      <selection activeCell="A9" sqref="A9:K56"/>
    </sheetView>
  </sheetViews>
  <sheetFormatPr defaultColWidth="9.140625" defaultRowHeight="15" x14ac:dyDescent="0.25"/>
  <cols>
    <col min="1" max="1" width="12.140625" style="15" bestFit="1" customWidth="1"/>
    <col min="2" max="2" width="15.140625" style="38" bestFit="1" customWidth="1"/>
    <col min="3" max="3" width="82.7109375" style="39" customWidth="1"/>
    <col min="4" max="4" width="11.28515625" style="38" customWidth="1"/>
    <col min="5" max="5" width="11.140625" style="38" customWidth="1"/>
    <col min="6" max="7" width="10.7109375" style="15" bestFit="1" customWidth="1"/>
    <col min="8" max="8" width="12.28515625" style="15" bestFit="1" customWidth="1"/>
    <col min="9" max="9" width="16" style="15" bestFit="1" customWidth="1"/>
    <col min="10" max="10" width="14.42578125" style="15" bestFit="1" customWidth="1"/>
    <col min="11" max="11" width="26.5703125" style="15" customWidth="1"/>
    <col min="12" max="12" width="0" style="15" hidden="1" customWidth="1"/>
    <col min="13" max="13" width="9.28515625" style="15" bestFit="1" customWidth="1"/>
    <col min="14" max="14" width="14.85546875" style="15" bestFit="1" customWidth="1"/>
    <col min="15" max="16384" width="9.140625" style="15"/>
  </cols>
  <sheetData>
    <row r="1" spans="1:14" ht="22.5" x14ac:dyDescent="0.3">
      <c r="A1" s="147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9"/>
      <c r="L1" s="14"/>
      <c r="M1" s="14"/>
    </row>
    <row r="2" spans="1:14" ht="22.5" x14ac:dyDescent="0.3">
      <c r="A2" s="150" t="s">
        <v>1</v>
      </c>
      <c r="B2" s="151"/>
      <c r="C2" s="151"/>
      <c r="D2" s="151"/>
      <c r="E2" s="151"/>
      <c r="F2" s="151"/>
      <c r="G2" s="151"/>
      <c r="H2" s="151"/>
      <c r="I2" s="151"/>
      <c r="J2" s="151"/>
      <c r="K2" s="152"/>
      <c r="L2" s="14"/>
      <c r="M2" s="14"/>
    </row>
    <row r="3" spans="1:14" ht="23.25" x14ac:dyDescent="0.35">
      <c r="A3" s="153" t="s">
        <v>2</v>
      </c>
      <c r="B3" s="154"/>
      <c r="C3" s="154"/>
      <c r="D3" s="154"/>
      <c r="E3" s="154"/>
      <c r="F3" s="154"/>
      <c r="G3" s="154"/>
      <c r="H3" s="154"/>
      <c r="I3" s="154"/>
      <c r="J3" s="154"/>
      <c r="K3" s="155"/>
      <c r="L3" s="16"/>
      <c r="M3" s="16"/>
    </row>
    <row r="4" spans="1:14" ht="23.25" x14ac:dyDescent="0.35">
      <c r="A4" s="17" t="s">
        <v>19</v>
      </c>
      <c r="B4" s="146" t="s">
        <v>173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6"/>
    </row>
    <row r="5" spans="1:14" ht="24" customHeight="1" x14ac:dyDescent="0.35">
      <c r="A5" s="17" t="s">
        <v>20</v>
      </c>
      <c r="B5" s="146" t="s">
        <v>172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6"/>
    </row>
    <row r="6" spans="1:14" ht="23.25" x14ac:dyDescent="0.35">
      <c r="A6" s="17" t="s">
        <v>21</v>
      </c>
      <c r="B6" s="146" t="s">
        <v>167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8"/>
    </row>
    <row r="7" spans="1:14" ht="23.25" x14ac:dyDescent="0.35">
      <c r="A7" s="17" t="s">
        <v>22</v>
      </c>
      <c r="B7" s="156" t="s">
        <v>168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8"/>
    </row>
    <row r="8" spans="1:14" ht="23.25" x14ac:dyDescent="0.35">
      <c r="A8" s="157" t="s">
        <v>111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9"/>
      <c r="M8" s="16"/>
    </row>
    <row r="9" spans="1:14" x14ac:dyDescent="0.25">
      <c r="A9" s="158"/>
      <c r="B9" s="158"/>
      <c r="C9" s="159" t="s">
        <v>5</v>
      </c>
      <c r="D9" s="160" t="s">
        <v>23</v>
      </c>
      <c r="E9" s="161" t="s">
        <v>24</v>
      </c>
      <c r="F9" s="141" t="s">
        <v>25</v>
      </c>
      <c r="G9" s="141"/>
      <c r="H9" s="141"/>
      <c r="I9" s="141"/>
      <c r="J9" s="141"/>
      <c r="K9" s="141"/>
      <c r="M9" s="20"/>
      <c r="N9" s="20"/>
    </row>
    <row r="10" spans="1:14" x14ac:dyDescent="0.25">
      <c r="A10" s="158"/>
      <c r="B10" s="158"/>
      <c r="C10" s="159"/>
      <c r="D10" s="160"/>
      <c r="E10" s="161"/>
      <c r="F10" s="141"/>
      <c r="G10" s="141"/>
      <c r="H10" s="141"/>
      <c r="I10" s="141"/>
      <c r="J10" s="141"/>
      <c r="K10" s="141"/>
      <c r="M10" s="20"/>
      <c r="N10" s="21"/>
    </row>
    <row r="11" spans="1:14" x14ac:dyDescent="0.25">
      <c r="A11" s="22">
        <v>1</v>
      </c>
      <c r="B11" s="22"/>
      <c r="C11" s="23" t="s">
        <v>28</v>
      </c>
      <c r="D11" s="22"/>
      <c r="E11" s="24"/>
      <c r="F11" s="141"/>
      <c r="G11" s="141"/>
      <c r="H11" s="141"/>
      <c r="I11" s="141"/>
      <c r="J11" s="141"/>
      <c r="K11" s="141"/>
      <c r="M11" s="20"/>
      <c r="N11" s="21"/>
    </row>
    <row r="12" spans="1:14" x14ac:dyDescent="0.25">
      <c r="A12" s="25" t="s">
        <v>29</v>
      </c>
      <c r="B12" s="25" t="s">
        <v>30</v>
      </c>
      <c r="C12" s="26" t="s">
        <v>31</v>
      </c>
      <c r="D12" s="25" t="s">
        <v>32</v>
      </c>
      <c r="E12" s="86">
        <v>20</v>
      </c>
      <c r="F12" s="142" t="s">
        <v>169</v>
      </c>
      <c r="G12" s="143"/>
      <c r="H12" s="143"/>
      <c r="I12" s="143"/>
      <c r="J12" s="143"/>
      <c r="K12" s="143"/>
      <c r="M12" s="20"/>
      <c r="N12" s="21"/>
    </row>
    <row r="13" spans="1:14" x14ac:dyDescent="0.25">
      <c r="A13" s="25" t="s">
        <v>33</v>
      </c>
      <c r="B13" s="25" t="s">
        <v>34</v>
      </c>
      <c r="C13" s="26" t="s">
        <v>35</v>
      </c>
      <c r="D13" s="25" t="s">
        <v>32</v>
      </c>
      <c r="E13" s="86">
        <v>20</v>
      </c>
      <c r="F13" s="142" t="s">
        <v>169</v>
      </c>
      <c r="G13" s="143"/>
      <c r="H13" s="143"/>
      <c r="I13" s="143"/>
      <c r="J13" s="143"/>
      <c r="K13" s="143"/>
      <c r="M13" s="20"/>
      <c r="N13" s="21"/>
    </row>
    <row r="14" spans="1:14" s="27" customFormat="1" ht="23.25" customHeight="1" x14ac:dyDescent="0.35">
      <c r="A14" s="25" t="s">
        <v>36</v>
      </c>
      <c r="B14" s="25" t="s">
        <v>105</v>
      </c>
      <c r="C14" s="26" t="s">
        <v>79</v>
      </c>
      <c r="D14" s="25" t="s">
        <v>65</v>
      </c>
      <c r="E14" s="86">
        <v>150</v>
      </c>
      <c r="F14" s="144" t="s">
        <v>26</v>
      </c>
      <c r="G14" s="145"/>
      <c r="H14" s="145"/>
      <c r="I14" s="145"/>
      <c r="J14" s="145"/>
      <c r="K14" s="145"/>
      <c r="M14" s="28"/>
    </row>
    <row r="15" spans="1:14" ht="23.25" x14ac:dyDescent="0.35">
      <c r="A15" s="25" t="s">
        <v>37</v>
      </c>
      <c r="B15" s="25">
        <v>10775</v>
      </c>
      <c r="C15" s="26" t="s">
        <v>38</v>
      </c>
      <c r="D15" s="25" t="s">
        <v>39</v>
      </c>
      <c r="E15" s="86">
        <v>3</v>
      </c>
      <c r="F15" s="137" t="s">
        <v>142</v>
      </c>
      <c r="G15" s="137"/>
      <c r="H15" s="137"/>
      <c r="I15" s="137"/>
      <c r="J15" s="137"/>
      <c r="K15" s="137"/>
      <c r="M15" s="16"/>
    </row>
    <row r="16" spans="1:14" ht="23.25" customHeight="1" x14ac:dyDescent="0.35">
      <c r="A16" s="22">
        <v>2</v>
      </c>
      <c r="B16" s="22"/>
      <c r="C16" s="23" t="s">
        <v>135</v>
      </c>
      <c r="D16" s="22"/>
      <c r="E16" s="29"/>
      <c r="F16" s="132"/>
      <c r="G16" s="132"/>
      <c r="H16" s="132"/>
      <c r="I16" s="132"/>
      <c r="J16" s="132"/>
      <c r="K16" s="132"/>
      <c r="M16" s="16"/>
    </row>
    <row r="17" spans="1:13" ht="30" customHeight="1" x14ac:dyDescent="0.35">
      <c r="A17" s="25" t="s">
        <v>40</v>
      </c>
      <c r="B17" s="25" t="s">
        <v>127</v>
      </c>
      <c r="C17" s="26" t="s">
        <v>41</v>
      </c>
      <c r="D17" s="25" t="s">
        <v>42</v>
      </c>
      <c r="E17" s="86">
        <v>2.88</v>
      </c>
      <c r="F17" s="137" t="s">
        <v>143</v>
      </c>
      <c r="G17" s="137"/>
      <c r="H17" s="137"/>
      <c r="I17" s="137"/>
      <c r="J17" s="137"/>
      <c r="K17" s="137"/>
      <c r="M17" s="16"/>
    </row>
    <row r="18" spans="1:13" ht="30" customHeight="1" x14ac:dyDescent="0.35">
      <c r="A18" s="25" t="s">
        <v>132</v>
      </c>
      <c r="B18" s="25">
        <v>90091</v>
      </c>
      <c r="C18" s="10" t="s">
        <v>51</v>
      </c>
      <c r="D18" s="8" t="s">
        <v>45</v>
      </c>
      <c r="E18" s="86">
        <v>434.56274999999999</v>
      </c>
      <c r="F18" s="138" t="s">
        <v>145</v>
      </c>
      <c r="G18" s="139"/>
      <c r="H18" s="139"/>
      <c r="I18" s="139"/>
      <c r="J18" s="139"/>
      <c r="K18" s="140"/>
      <c r="M18" s="16"/>
    </row>
    <row r="19" spans="1:13" ht="30" customHeight="1" x14ac:dyDescent="0.35">
      <c r="A19" s="25" t="s">
        <v>133</v>
      </c>
      <c r="B19" s="25">
        <v>95876</v>
      </c>
      <c r="C19" s="10" t="s">
        <v>53</v>
      </c>
      <c r="D19" s="8" t="s">
        <v>45</v>
      </c>
      <c r="E19" s="86">
        <v>564.93157500000007</v>
      </c>
      <c r="F19" s="138" t="s">
        <v>146</v>
      </c>
      <c r="G19" s="139"/>
      <c r="H19" s="139"/>
      <c r="I19" s="139"/>
      <c r="J19" s="139"/>
      <c r="K19" s="140"/>
      <c r="M19" s="16"/>
    </row>
    <row r="20" spans="1:13" ht="30" customHeight="1" x14ac:dyDescent="0.35">
      <c r="A20" s="25" t="s">
        <v>136</v>
      </c>
      <c r="B20" s="25">
        <v>100574</v>
      </c>
      <c r="C20" s="10" t="s">
        <v>49</v>
      </c>
      <c r="D20" s="8" t="s">
        <v>45</v>
      </c>
      <c r="E20" s="86">
        <v>564.93157500000007</v>
      </c>
      <c r="F20" s="138" t="s">
        <v>146</v>
      </c>
      <c r="G20" s="139"/>
      <c r="H20" s="139"/>
      <c r="I20" s="139"/>
      <c r="J20" s="139"/>
      <c r="K20" s="140"/>
      <c r="M20" s="16"/>
    </row>
    <row r="21" spans="1:13" ht="30" customHeight="1" x14ac:dyDescent="0.35">
      <c r="A21" s="25" t="s">
        <v>137</v>
      </c>
      <c r="B21" s="25">
        <v>96399</v>
      </c>
      <c r="C21" s="10" t="s">
        <v>55</v>
      </c>
      <c r="D21" s="8" t="s">
        <v>45</v>
      </c>
      <c r="E21" s="86">
        <v>434.56274999999999</v>
      </c>
      <c r="F21" s="138" t="s">
        <v>145</v>
      </c>
      <c r="G21" s="139"/>
      <c r="H21" s="139"/>
      <c r="I21" s="139"/>
      <c r="J21" s="139"/>
      <c r="K21" s="140"/>
      <c r="M21" s="16"/>
    </row>
    <row r="22" spans="1:13" ht="30" customHeight="1" x14ac:dyDescent="0.35">
      <c r="A22" s="25" t="s">
        <v>138</v>
      </c>
      <c r="B22" s="25">
        <v>95876</v>
      </c>
      <c r="C22" s="10" t="s">
        <v>56</v>
      </c>
      <c r="D22" s="8" t="s">
        <v>45</v>
      </c>
      <c r="E22" s="86">
        <v>564.93157500000007</v>
      </c>
      <c r="F22" s="138" t="s">
        <v>146</v>
      </c>
      <c r="G22" s="139"/>
      <c r="H22" s="139"/>
      <c r="I22" s="139"/>
      <c r="J22" s="139"/>
      <c r="K22" s="140"/>
      <c r="M22" s="16"/>
    </row>
    <row r="23" spans="1:13" ht="30" customHeight="1" x14ac:dyDescent="0.35">
      <c r="A23" s="25" t="s">
        <v>139</v>
      </c>
      <c r="B23" s="25">
        <v>100576</v>
      </c>
      <c r="C23" s="10" t="s">
        <v>57</v>
      </c>
      <c r="D23" s="8" t="s">
        <v>42</v>
      </c>
      <c r="E23" s="86">
        <v>4839.66</v>
      </c>
      <c r="F23" s="138" t="s">
        <v>170</v>
      </c>
      <c r="G23" s="139"/>
      <c r="H23" s="139"/>
      <c r="I23" s="139"/>
      <c r="J23" s="139"/>
      <c r="K23" s="140"/>
      <c r="M23" s="16"/>
    </row>
    <row r="24" spans="1:13" ht="30" customHeight="1" x14ac:dyDescent="0.35">
      <c r="A24" s="25" t="s">
        <v>140</v>
      </c>
      <c r="B24" s="25">
        <v>97956</v>
      </c>
      <c r="C24" s="26" t="s">
        <v>86</v>
      </c>
      <c r="D24" s="6" t="s">
        <v>6</v>
      </c>
      <c r="E24" s="86">
        <v>17</v>
      </c>
      <c r="F24" s="138" t="s">
        <v>148</v>
      </c>
      <c r="G24" s="139"/>
      <c r="H24" s="139"/>
      <c r="I24" s="139"/>
      <c r="J24" s="139"/>
      <c r="K24" s="140"/>
      <c r="M24" s="16"/>
    </row>
    <row r="25" spans="1:13" ht="30" customHeight="1" x14ac:dyDescent="0.35">
      <c r="A25" s="25" t="s">
        <v>141</v>
      </c>
      <c r="B25" s="25" t="s">
        <v>106</v>
      </c>
      <c r="C25" s="9" t="s">
        <v>107</v>
      </c>
      <c r="D25" s="6" t="s">
        <v>6</v>
      </c>
      <c r="E25" s="86">
        <v>9</v>
      </c>
      <c r="F25" s="138" t="s">
        <v>144</v>
      </c>
      <c r="G25" s="139"/>
      <c r="H25" s="139"/>
      <c r="I25" s="139"/>
      <c r="J25" s="139"/>
      <c r="K25" s="140"/>
      <c r="M25" s="16"/>
    </row>
    <row r="26" spans="1:13" x14ac:dyDescent="0.25">
      <c r="A26" s="22">
        <v>3</v>
      </c>
      <c r="B26" s="22"/>
      <c r="C26" s="23" t="s">
        <v>134</v>
      </c>
      <c r="D26" s="22"/>
      <c r="E26" s="22"/>
      <c r="F26" s="132"/>
      <c r="G26" s="132"/>
      <c r="H26" s="132"/>
      <c r="I26" s="132"/>
      <c r="J26" s="132"/>
      <c r="K26" s="132"/>
    </row>
    <row r="27" spans="1:13" x14ac:dyDescent="0.25">
      <c r="A27" s="25" t="s">
        <v>43</v>
      </c>
      <c r="B27" s="25">
        <v>96001</v>
      </c>
      <c r="C27" s="26" t="s">
        <v>112</v>
      </c>
      <c r="D27" s="25" t="s">
        <v>42</v>
      </c>
      <c r="E27" s="30">
        <v>579.41000000000008</v>
      </c>
      <c r="F27" s="133" t="s">
        <v>147</v>
      </c>
      <c r="G27" s="133"/>
      <c r="H27" s="133"/>
      <c r="I27" s="133"/>
      <c r="J27" s="133"/>
      <c r="K27" s="133"/>
    </row>
    <row r="28" spans="1:13" x14ac:dyDescent="0.25">
      <c r="A28" s="25" t="s">
        <v>44</v>
      </c>
      <c r="B28" s="25">
        <v>95876</v>
      </c>
      <c r="C28" s="26" t="s">
        <v>114</v>
      </c>
      <c r="D28" s="25" t="s">
        <v>45</v>
      </c>
      <c r="E28" s="85">
        <v>37.661650000000009</v>
      </c>
      <c r="F28" s="133" t="s">
        <v>115</v>
      </c>
      <c r="G28" s="133"/>
      <c r="H28" s="133"/>
      <c r="I28" s="133"/>
      <c r="J28" s="133"/>
      <c r="K28" s="133"/>
    </row>
    <row r="29" spans="1:13" x14ac:dyDescent="0.25">
      <c r="A29" s="25" t="s">
        <v>46</v>
      </c>
      <c r="B29" s="25" t="s">
        <v>128</v>
      </c>
      <c r="C29" s="31" t="s">
        <v>116</v>
      </c>
      <c r="D29" s="25" t="s">
        <v>42</v>
      </c>
      <c r="E29" s="85">
        <v>5794.17</v>
      </c>
      <c r="F29" s="133" t="s">
        <v>113</v>
      </c>
      <c r="G29" s="133"/>
      <c r="H29" s="133"/>
      <c r="I29" s="133"/>
      <c r="J29" s="133"/>
      <c r="K29" s="133"/>
    </row>
    <row r="30" spans="1:13" x14ac:dyDescent="0.25">
      <c r="A30" s="25" t="s">
        <v>47</v>
      </c>
      <c r="B30" s="25" t="s">
        <v>176</v>
      </c>
      <c r="C30" s="26" t="s">
        <v>157</v>
      </c>
      <c r="D30" s="25" t="s">
        <v>45</v>
      </c>
      <c r="E30" s="85">
        <v>231.76680000000002</v>
      </c>
      <c r="F30" s="133" t="s">
        <v>158</v>
      </c>
      <c r="G30" s="133"/>
      <c r="H30" s="133"/>
      <c r="I30" s="133"/>
      <c r="J30" s="133"/>
      <c r="K30" s="133"/>
    </row>
    <row r="31" spans="1:13" x14ac:dyDescent="0.25">
      <c r="A31" s="25" t="s">
        <v>48</v>
      </c>
      <c r="B31" s="25">
        <v>95876</v>
      </c>
      <c r="C31" s="26" t="s">
        <v>74</v>
      </c>
      <c r="D31" s="25" t="s">
        <v>45</v>
      </c>
      <c r="E31" s="85">
        <v>301.29684000000003</v>
      </c>
      <c r="F31" s="133" t="s">
        <v>117</v>
      </c>
      <c r="G31" s="133"/>
      <c r="H31" s="133"/>
      <c r="I31" s="133"/>
      <c r="J31" s="133"/>
      <c r="K31" s="133"/>
    </row>
    <row r="32" spans="1:13" x14ac:dyDescent="0.25">
      <c r="A32" s="25" t="s">
        <v>50</v>
      </c>
      <c r="B32" s="25">
        <v>98504</v>
      </c>
      <c r="C32" s="26" t="s">
        <v>78</v>
      </c>
      <c r="D32" s="8" t="s">
        <v>42</v>
      </c>
      <c r="E32" s="85">
        <v>649</v>
      </c>
      <c r="F32" s="128" t="s">
        <v>26</v>
      </c>
      <c r="G32" s="129"/>
      <c r="H32" s="129"/>
      <c r="I32" s="129"/>
      <c r="J32" s="129"/>
      <c r="K32" s="130"/>
    </row>
    <row r="33" spans="1:11" x14ac:dyDescent="0.25">
      <c r="A33" s="25" t="s">
        <v>52</v>
      </c>
      <c r="B33" s="25">
        <v>96396</v>
      </c>
      <c r="C33" s="10" t="s">
        <v>70</v>
      </c>
      <c r="D33" s="8" t="s">
        <v>45</v>
      </c>
      <c r="E33" s="85">
        <v>253.47300000000001</v>
      </c>
      <c r="F33" s="128" t="s">
        <v>171</v>
      </c>
      <c r="G33" s="129"/>
      <c r="H33" s="129"/>
      <c r="I33" s="129"/>
      <c r="J33" s="129"/>
      <c r="K33" s="130"/>
    </row>
    <row r="34" spans="1:11" x14ac:dyDescent="0.25">
      <c r="A34" s="25" t="s">
        <v>54</v>
      </c>
      <c r="B34" s="25">
        <v>95876</v>
      </c>
      <c r="C34" s="10" t="s">
        <v>72</v>
      </c>
      <c r="D34" s="8" t="s">
        <v>45</v>
      </c>
      <c r="E34" s="85">
        <v>329.51490000000001</v>
      </c>
      <c r="F34" s="128" t="s">
        <v>151</v>
      </c>
      <c r="G34" s="129"/>
      <c r="H34" s="129"/>
      <c r="I34" s="129"/>
      <c r="J34" s="129"/>
      <c r="K34" s="130"/>
    </row>
    <row r="35" spans="1:11" ht="25.5" x14ac:dyDescent="0.25">
      <c r="A35" s="25" t="s">
        <v>125</v>
      </c>
      <c r="B35" s="25">
        <v>92398</v>
      </c>
      <c r="C35" s="26" t="s">
        <v>122</v>
      </c>
      <c r="D35" s="8" t="s">
        <v>42</v>
      </c>
      <c r="E35" s="85">
        <v>2534.73</v>
      </c>
      <c r="F35" s="128" t="s">
        <v>150</v>
      </c>
      <c r="G35" s="129"/>
      <c r="H35" s="129"/>
      <c r="I35" s="129"/>
      <c r="J35" s="129"/>
      <c r="K35" s="130"/>
    </row>
    <row r="36" spans="1:11" ht="25.5" x14ac:dyDescent="0.25">
      <c r="A36" s="25" t="s">
        <v>126</v>
      </c>
      <c r="B36" s="25">
        <v>92396</v>
      </c>
      <c r="C36" s="26" t="s">
        <v>100</v>
      </c>
      <c r="D36" s="8" t="s">
        <v>42</v>
      </c>
      <c r="E36" s="85">
        <v>2304.9300000000003</v>
      </c>
      <c r="F36" s="128" t="s">
        <v>149</v>
      </c>
      <c r="G36" s="129"/>
      <c r="H36" s="129"/>
      <c r="I36" s="129"/>
      <c r="J36" s="129"/>
      <c r="K36" s="130"/>
    </row>
    <row r="37" spans="1:11" x14ac:dyDescent="0.25">
      <c r="A37" s="22">
        <v>4</v>
      </c>
      <c r="B37" s="22"/>
      <c r="C37" s="23" t="s">
        <v>75</v>
      </c>
      <c r="D37" s="22"/>
      <c r="E37" s="29"/>
      <c r="F37" s="132"/>
      <c r="G37" s="132"/>
      <c r="H37" s="132"/>
      <c r="I37" s="132"/>
      <c r="J37" s="132"/>
      <c r="K37" s="132"/>
    </row>
    <row r="38" spans="1:11" ht="25.5" x14ac:dyDescent="0.25">
      <c r="A38" s="25" t="s">
        <v>58</v>
      </c>
      <c r="B38" s="25">
        <v>102512</v>
      </c>
      <c r="C38" s="26" t="s">
        <v>80</v>
      </c>
      <c r="D38" s="25" t="s">
        <v>65</v>
      </c>
      <c r="E38" s="32">
        <v>1340</v>
      </c>
      <c r="F38" s="131" t="s">
        <v>152</v>
      </c>
      <c r="G38" s="131"/>
      <c r="H38" s="131"/>
      <c r="I38" s="131"/>
      <c r="J38" s="131"/>
      <c r="K38" s="131"/>
    </row>
    <row r="39" spans="1:11" ht="15" customHeight="1" x14ac:dyDescent="0.25">
      <c r="A39" s="25" t="s">
        <v>59</v>
      </c>
      <c r="B39" s="25">
        <v>102513</v>
      </c>
      <c r="C39" s="26" t="s">
        <v>87</v>
      </c>
      <c r="D39" s="25" t="s">
        <v>118</v>
      </c>
      <c r="E39" s="32">
        <v>10</v>
      </c>
      <c r="F39" s="131" t="s">
        <v>153</v>
      </c>
      <c r="G39" s="131"/>
      <c r="H39" s="131"/>
      <c r="I39" s="131"/>
      <c r="J39" s="131"/>
      <c r="K39" s="131"/>
    </row>
    <row r="40" spans="1:11" ht="25.5" customHeight="1" x14ac:dyDescent="0.25">
      <c r="A40" s="25" t="s">
        <v>60</v>
      </c>
      <c r="B40" s="25">
        <v>102509</v>
      </c>
      <c r="C40" s="26" t="s">
        <v>88</v>
      </c>
      <c r="D40" s="25" t="s">
        <v>118</v>
      </c>
      <c r="E40" s="32">
        <v>65.699999999999989</v>
      </c>
      <c r="F40" s="131" t="s">
        <v>154</v>
      </c>
      <c r="G40" s="131"/>
      <c r="H40" s="131"/>
      <c r="I40" s="131"/>
      <c r="J40" s="131"/>
      <c r="K40" s="131"/>
    </row>
    <row r="41" spans="1:11" ht="15" customHeight="1" x14ac:dyDescent="0.25">
      <c r="A41" s="25" t="s">
        <v>61</v>
      </c>
      <c r="B41" s="33">
        <v>102498</v>
      </c>
      <c r="C41" s="31" t="s">
        <v>81</v>
      </c>
      <c r="D41" s="33" t="s">
        <v>65</v>
      </c>
      <c r="E41" s="34">
        <v>922</v>
      </c>
      <c r="F41" s="131" t="s">
        <v>131</v>
      </c>
      <c r="G41" s="131"/>
      <c r="H41" s="131"/>
      <c r="I41" s="131"/>
      <c r="J41" s="131"/>
      <c r="K41" s="131"/>
    </row>
    <row r="42" spans="1:11" ht="15" customHeight="1" x14ac:dyDescent="0.25">
      <c r="A42" s="25" t="s">
        <v>62</v>
      </c>
      <c r="B42" s="25" t="s">
        <v>119</v>
      </c>
      <c r="C42" s="35" t="s">
        <v>120</v>
      </c>
      <c r="D42" s="25" t="s">
        <v>23</v>
      </c>
      <c r="E42" s="36">
        <v>0</v>
      </c>
      <c r="F42" s="131" t="s">
        <v>131</v>
      </c>
      <c r="G42" s="131"/>
      <c r="H42" s="131"/>
      <c r="I42" s="131"/>
      <c r="J42" s="131"/>
      <c r="K42" s="131"/>
    </row>
    <row r="43" spans="1:11" ht="15" customHeight="1" x14ac:dyDescent="0.25">
      <c r="A43" s="25" t="s">
        <v>63</v>
      </c>
      <c r="B43" s="9" t="s">
        <v>109</v>
      </c>
      <c r="C43" s="11" t="s">
        <v>110</v>
      </c>
      <c r="D43" s="25" t="s">
        <v>23</v>
      </c>
      <c r="E43" s="36">
        <v>0</v>
      </c>
      <c r="F43" s="131" t="s">
        <v>131</v>
      </c>
      <c r="G43" s="131"/>
      <c r="H43" s="131"/>
      <c r="I43" s="131"/>
      <c r="J43" s="131"/>
      <c r="K43" s="131"/>
    </row>
    <row r="44" spans="1:11" ht="15" customHeight="1" x14ac:dyDescent="0.25">
      <c r="A44" s="25" t="s">
        <v>64</v>
      </c>
      <c r="B44" s="9" t="s">
        <v>95</v>
      </c>
      <c r="C44" s="11" t="s">
        <v>89</v>
      </c>
      <c r="D44" s="25" t="s">
        <v>23</v>
      </c>
      <c r="E44" s="36">
        <v>2</v>
      </c>
      <c r="F44" s="134" t="s">
        <v>156</v>
      </c>
      <c r="G44" s="135"/>
      <c r="H44" s="135"/>
      <c r="I44" s="135"/>
      <c r="J44" s="135"/>
      <c r="K44" s="136"/>
    </row>
    <row r="45" spans="1:11" ht="15" customHeight="1" x14ac:dyDescent="0.25">
      <c r="A45" s="25" t="s">
        <v>66</v>
      </c>
      <c r="B45" s="9" t="s">
        <v>96</v>
      </c>
      <c r="C45" s="11" t="s">
        <v>90</v>
      </c>
      <c r="D45" s="25" t="s">
        <v>23</v>
      </c>
      <c r="E45" s="36">
        <v>2</v>
      </c>
      <c r="F45" s="134" t="s">
        <v>108</v>
      </c>
      <c r="G45" s="135"/>
      <c r="H45" s="135"/>
      <c r="I45" s="135"/>
      <c r="J45" s="135"/>
      <c r="K45" s="136"/>
    </row>
    <row r="46" spans="1:11" ht="15" customHeight="1" x14ac:dyDescent="0.25">
      <c r="A46" s="25" t="s">
        <v>101</v>
      </c>
      <c r="B46" s="9" t="s">
        <v>97</v>
      </c>
      <c r="C46" s="11" t="s">
        <v>91</v>
      </c>
      <c r="D46" s="25" t="s">
        <v>23</v>
      </c>
      <c r="E46" s="36">
        <v>6</v>
      </c>
      <c r="F46" s="134" t="s">
        <v>155</v>
      </c>
      <c r="G46" s="135"/>
      <c r="H46" s="135"/>
      <c r="I46" s="135"/>
      <c r="J46" s="135"/>
      <c r="K46" s="136"/>
    </row>
    <row r="47" spans="1:11" ht="15" customHeight="1" x14ac:dyDescent="0.25">
      <c r="A47" s="25" t="s">
        <v>102</v>
      </c>
      <c r="B47" s="9" t="s">
        <v>99</v>
      </c>
      <c r="C47" s="11" t="s">
        <v>92</v>
      </c>
      <c r="D47" s="25" t="s">
        <v>23</v>
      </c>
      <c r="E47" s="36">
        <v>2</v>
      </c>
      <c r="F47" s="134" t="s">
        <v>156</v>
      </c>
      <c r="G47" s="135"/>
      <c r="H47" s="135"/>
      <c r="I47" s="135"/>
      <c r="J47" s="135"/>
      <c r="K47" s="136"/>
    </row>
    <row r="48" spans="1:11" ht="15" customHeight="1" x14ac:dyDescent="0.25">
      <c r="A48" s="25" t="s">
        <v>103</v>
      </c>
      <c r="B48" s="9" t="s">
        <v>98</v>
      </c>
      <c r="C48" s="11" t="s">
        <v>93</v>
      </c>
      <c r="D48" s="25" t="s">
        <v>23</v>
      </c>
      <c r="E48" s="36">
        <v>2</v>
      </c>
      <c r="F48" s="134" t="s">
        <v>108</v>
      </c>
      <c r="G48" s="135"/>
      <c r="H48" s="135"/>
      <c r="I48" s="135"/>
      <c r="J48" s="135"/>
      <c r="K48" s="136"/>
    </row>
    <row r="49" spans="1:11" ht="15" customHeight="1" x14ac:dyDescent="0.25">
      <c r="A49" s="25" t="s">
        <v>104</v>
      </c>
      <c r="B49" s="9" t="s">
        <v>99</v>
      </c>
      <c r="C49" s="11" t="s">
        <v>94</v>
      </c>
      <c r="D49" s="25" t="s">
        <v>23</v>
      </c>
      <c r="E49" s="36">
        <v>6</v>
      </c>
      <c r="F49" s="134" t="s">
        <v>155</v>
      </c>
      <c r="G49" s="135"/>
      <c r="H49" s="135"/>
      <c r="I49" s="135"/>
      <c r="J49" s="135"/>
      <c r="K49" s="136"/>
    </row>
    <row r="50" spans="1:11" x14ac:dyDescent="0.25">
      <c r="A50" s="22">
        <v>5</v>
      </c>
      <c r="B50" s="22"/>
      <c r="C50" s="23" t="s">
        <v>121</v>
      </c>
      <c r="D50" s="22"/>
      <c r="E50" s="29"/>
      <c r="F50" s="132"/>
      <c r="G50" s="132"/>
      <c r="H50" s="132"/>
      <c r="I50" s="132"/>
      <c r="J50" s="132"/>
      <c r="K50" s="132"/>
    </row>
    <row r="51" spans="1:11" x14ac:dyDescent="0.25">
      <c r="A51" s="25" t="s">
        <v>67</v>
      </c>
      <c r="B51" s="25">
        <v>88249</v>
      </c>
      <c r="C51" s="26" t="s">
        <v>76</v>
      </c>
      <c r="D51" s="25" t="s">
        <v>32</v>
      </c>
      <c r="E51" s="30">
        <v>40</v>
      </c>
      <c r="F51" s="133" t="s">
        <v>26</v>
      </c>
      <c r="G51" s="133"/>
      <c r="H51" s="133"/>
      <c r="I51" s="133"/>
      <c r="J51" s="133"/>
      <c r="K51" s="133"/>
    </row>
    <row r="52" spans="1:11" x14ac:dyDescent="0.25">
      <c r="A52" s="25" t="s">
        <v>68</v>
      </c>
      <c r="B52" s="25">
        <v>88321</v>
      </c>
      <c r="C52" s="26" t="s">
        <v>77</v>
      </c>
      <c r="D52" s="25" t="s">
        <v>32</v>
      </c>
      <c r="E52" s="30">
        <v>40</v>
      </c>
      <c r="F52" s="133" t="s">
        <v>26</v>
      </c>
      <c r="G52" s="133"/>
      <c r="H52" s="133"/>
      <c r="I52" s="133"/>
      <c r="J52" s="133"/>
      <c r="K52" s="133"/>
    </row>
    <row r="53" spans="1:11" x14ac:dyDescent="0.25">
      <c r="A53" s="25" t="s">
        <v>69</v>
      </c>
      <c r="B53" s="25">
        <v>90781</v>
      </c>
      <c r="C53" s="37" t="s">
        <v>82</v>
      </c>
      <c r="D53" s="25" t="s">
        <v>32</v>
      </c>
      <c r="E53" s="30">
        <v>60</v>
      </c>
      <c r="F53" s="133" t="s">
        <v>84</v>
      </c>
      <c r="G53" s="133"/>
      <c r="H53" s="133"/>
      <c r="I53" s="133"/>
      <c r="J53" s="133"/>
      <c r="K53" s="133"/>
    </row>
    <row r="54" spans="1:11" x14ac:dyDescent="0.25">
      <c r="A54" s="25" t="s">
        <v>71</v>
      </c>
      <c r="B54" s="25">
        <v>88253</v>
      </c>
      <c r="C54" s="37" t="s">
        <v>83</v>
      </c>
      <c r="D54" s="25" t="s">
        <v>32</v>
      </c>
      <c r="E54" s="30">
        <v>60</v>
      </c>
      <c r="F54" s="133" t="s">
        <v>84</v>
      </c>
      <c r="G54" s="133"/>
      <c r="H54" s="133"/>
      <c r="I54" s="133"/>
      <c r="J54" s="133"/>
      <c r="K54" s="133"/>
    </row>
    <row r="55" spans="1:11" x14ac:dyDescent="0.25">
      <c r="A55" s="25" t="s">
        <v>73</v>
      </c>
      <c r="B55" s="25">
        <v>94273</v>
      </c>
      <c r="C55" s="26" t="s">
        <v>124</v>
      </c>
      <c r="D55" s="25" t="s">
        <v>65</v>
      </c>
      <c r="E55" s="30">
        <v>1518</v>
      </c>
      <c r="F55" s="131" t="s">
        <v>148</v>
      </c>
      <c r="G55" s="131"/>
      <c r="H55" s="131"/>
      <c r="I55" s="131"/>
      <c r="J55" s="131"/>
      <c r="K55" s="131"/>
    </row>
    <row r="56" spans="1:11" x14ac:dyDescent="0.25">
      <c r="A56" s="25" t="s">
        <v>85</v>
      </c>
      <c r="B56" s="87">
        <v>94275</v>
      </c>
      <c r="C56" s="26" t="s">
        <v>123</v>
      </c>
      <c r="D56" s="25" t="s">
        <v>65</v>
      </c>
      <c r="E56" s="84">
        <v>0</v>
      </c>
      <c r="F56" s="131" t="s">
        <v>130</v>
      </c>
      <c r="G56" s="131"/>
      <c r="H56" s="131"/>
      <c r="I56" s="131"/>
      <c r="J56" s="131"/>
      <c r="K56" s="131"/>
    </row>
  </sheetData>
  <mergeCells count="60">
    <mergeCell ref="F33:K33"/>
    <mergeCell ref="F34:K34"/>
    <mergeCell ref="F18:K18"/>
    <mergeCell ref="F19:K19"/>
    <mergeCell ref="F20:K20"/>
    <mergeCell ref="F21:K21"/>
    <mergeCell ref="F22:K22"/>
    <mergeCell ref="F30:K30"/>
    <mergeCell ref="F31:K31"/>
    <mergeCell ref="F32:K32"/>
    <mergeCell ref="F41:K41"/>
    <mergeCell ref="F37:K37"/>
    <mergeCell ref="F38:K38"/>
    <mergeCell ref="F39:K39"/>
    <mergeCell ref="F40:K40"/>
    <mergeCell ref="F56:K56"/>
    <mergeCell ref="B6:L6"/>
    <mergeCell ref="A1:K1"/>
    <mergeCell ref="A2:K2"/>
    <mergeCell ref="A3:K3"/>
    <mergeCell ref="B4:L4"/>
    <mergeCell ref="B5:L5"/>
    <mergeCell ref="F16:K16"/>
    <mergeCell ref="B7:L7"/>
    <mergeCell ref="A8:K8"/>
    <mergeCell ref="A9:A10"/>
    <mergeCell ref="B9:B10"/>
    <mergeCell ref="C9:C10"/>
    <mergeCell ref="D9:D10"/>
    <mergeCell ref="E9:E10"/>
    <mergeCell ref="F9:K10"/>
    <mergeCell ref="F11:K11"/>
    <mergeCell ref="F12:K12"/>
    <mergeCell ref="F13:K13"/>
    <mergeCell ref="F14:K14"/>
    <mergeCell ref="F15:K15"/>
    <mergeCell ref="F17:K17"/>
    <mergeCell ref="F26:K26"/>
    <mergeCell ref="F27:K27"/>
    <mergeCell ref="F28:K28"/>
    <mergeCell ref="F29:K29"/>
    <mergeCell ref="F24:K24"/>
    <mergeCell ref="F25:K25"/>
    <mergeCell ref="F23:K23"/>
    <mergeCell ref="F35:K35"/>
    <mergeCell ref="F55:K55"/>
    <mergeCell ref="F42:K42"/>
    <mergeCell ref="F50:K50"/>
    <mergeCell ref="F51:K51"/>
    <mergeCell ref="F52:K52"/>
    <mergeCell ref="F53:K53"/>
    <mergeCell ref="F54:K54"/>
    <mergeCell ref="F43:K43"/>
    <mergeCell ref="F48:K48"/>
    <mergeCell ref="F49:K49"/>
    <mergeCell ref="F36:K36"/>
    <mergeCell ref="F44:K44"/>
    <mergeCell ref="F45:K45"/>
    <mergeCell ref="F46:K46"/>
    <mergeCell ref="F47:K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4" orientation="portrait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92D050"/>
    <pageSetUpPr fitToPage="1"/>
  </sheetPr>
  <dimension ref="A1:AM67"/>
  <sheetViews>
    <sheetView tabSelected="1" view="pageBreakPreview" zoomScale="85" zoomScaleNormal="85" zoomScaleSheetLayoutView="85" workbookViewId="0">
      <selection activeCell="N39" sqref="M34:N39"/>
    </sheetView>
  </sheetViews>
  <sheetFormatPr defaultRowHeight="15" x14ac:dyDescent="0.25"/>
  <cols>
    <col min="1" max="1" width="13.5703125" style="40" bestFit="1" customWidth="1"/>
    <col min="2" max="2" width="15.140625" style="82" bestFit="1" customWidth="1"/>
    <col min="3" max="3" width="75.5703125" style="31" customWidth="1"/>
    <col min="4" max="4" width="5.7109375" style="79" bestFit="1" customWidth="1"/>
    <col min="5" max="5" width="9" style="80" bestFit="1" customWidth="1"/>
    <col min="6" max="6" width="16.7109375" style="40" bestFit="1" customWidth="1"/>
    <col min="7" max="7" width="13.28515625" style="40" bestFit="1" customWidth="1"/>
    <col min="8" max="9" width="16.28515625" style="40" customWidth="1"/>
    <col min="10" max="10" width="19" style="40" bestFit="1" customWidth="1"/>
    <col min="11" max="11" width="17.85546875" style="40" bestFit="1" customWidth="1"/>
    <col min="12" max="12" width="19" style="41" bestFit="1" customWidth="1"/>
    <col min="13" max="13" width="13.28515625" style="3" customWidth="1"/>
    <col min="14" max="14" width="13.28515625" style="41" customWidth="1"/>
    <col min="15" max="15" width="12.28515625" style="41" customWidth="1"/>
    <col min="16" max="17" width="9.140625" style="41" customWidth="1"/>
    <col min="18" max="18" width="12.140625" style="41" customWidth="1"/>
    <col min="19" max="19" width="9.140625" style="41" customWidth="1"/>
    <col min="20" max="20" width="18" style="41" bestFit="1" customWidth="1"/>
    <col min="21" max="21" width="15.42578125" style="41" bestFit="1" customWidth="1"/>
    <col min="22" max="25" width="9.140625" style="41" customWidth="1"/>
    <col min="26" max="16384" width="9.140625" style="40"/>
  </cols>
  <sheetData>
    <row r="1" spans="1:21" ht="18.75" x14ac:dyDescent="0.3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"/>
    </row>
    <row r="2" spans="1:21" ht="18.75" x14ac:dyDescent="0.3">
      <c r="A2" s="174" t="s">
        <v>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"/>
    </row>
    <row r="3" spans="1:21" ht="18.75" x14ac:dyDescent="0.3">
      <c r="A3" s="174" t="s">
        <v>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"/>
    </row>
    <row r="4" spans="1:21" ht="18" customHeight="1" x14ac:dyDescent="0.25">
      <c r="A4" s="89" t="s">
        <v>19</v>
      </c>
      <c r="B4" s="146" t="s">
        <v>173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"/>
    </row>
    <row r="5" spans="1:21" ht="18" customHeight="1" x14ac:dyDescent="0.25">
      <c r="A5" s="89" t="s">
        <v>20</v>
      </c>
      <c r="B5" s="146" t="s">
        <v>172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"/>
    </row>
    <row r="6" spans="1:21" ht="15.75" x14ac:dyDescent="0.25">
      <c r="A6" s="89" t="s">
        <v>21</v>
      </c>
      <c r="B6" s="146" t="s">
        <v>167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"/>
    </row>
    <row r="7" spans="1:21" ht="15.75" x14ac:dyDescent="0.25">
      <c r="A7" s="89" t="s">
        <v>22</v>
      </c>
      <c r="B7" s="156" t="s">
        <v>168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"/>
    </row>
    <row r="8" spans="1:21" ht="18.75" x14ac:dyDescent="0.3">
      <c r="A8" s="169" t="s">
        <v>27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"/>
    </row>
    <row r="9" spans="1:21" s="41" customFormat="1" ht="12.75" customHeight="1" x14ac:dyDescent="0.2">
      <c r="A9" s="158" t="s">
        <v>3</v>
      </c>
      <c r="B9" s="158" t="s">
        <v>4</v>
      </c>
      <c r="C9" s="158" t="s">
        <v>5</v>
      </c>
      <c r="D9" s="170" t="s">
        <v>6</v>
      </c>
      <c r="E9" s="171" t="s">
        <v>7</v>
      </c>
      <c r="F9" s="172" t="s">
        <v>8</v>
      </c>
      <c r="G9" s="173" t="s">
        <v>9</v>
      </c>
      <c r="H9" s="173"/>
      <c r="I9" s="173"/>
      <c r="J9" s="173"/>
      <c r="K9" s="173"/>
      <c r="L9" s="173"/>
      <c r="M9" s="1"/>
    </row>
    <row r="10" spans="1:21" s="41" customFormat="1" ht="12.75" customHeight="1" x14ac:dyDescent="0.2">
      <c r="A10" s="158"/>
      <c r="B10" s="158"/>
      <c r="C10" s="158"/>
      <c r="D10" s="170"/>
      <c r="E10" s="171"/>
      <c r="F10" s="172"/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2"/>
      <c r="N10" s="164"/>
      <c r="O10" s="164"/>
      <c r="P10" s="164"/>
      <c r="Q10" s="164"/>
    </row>
    <row r="11" spans="1:21" s="41" customFormat="1" ht="14.25" x14ac:dyDescent="0.2">
      <c r="A11" s="22">
        <v>1</v>
      </c>
      <c r="B11" s="22"/>
      <c r="C11" s="90" t="s">
        <v>28</v>
      </c>
      <c r="D11" s="91"/>
      <c r="E11" s="92"/>
      <c r="F11" s="93"/>
      <c r="G11" s="42"/>
      <c r="H11" s="42"/>
      <c r="I11" s="42"/>
      <c r="J11" s="42"/>
      <c r="K11" s="42"/>
      <c r="L11" s="42"/>
      <c r="M11" s="2"/>
      <c r="N11" s="43"/>
      <c r="O11" s="43"/>
      <c r="P11" s="43"/>
      <c r="Q11" s="43"/>
    </row>
    <row r="12" spans="1:21" s="47" customFormat="1" x14ac:dyDescent="0.2">
      <c r="A12" s="25" t="s">
        <v>29</v>
      </c>
      <c r="B12" s="25" t="s">
        <v>30</v>
      </c>
      <c r="C12" s="26" t="s">
        <v>31</v>
      </c>
      <c r="D12" s="25" t="s">
        <v>32</v>
      </c>
      <c r="E12" s="44">
        <v>20</v>
      </c>
      <c r="F12" s="7">
        <v>397.46</v>
      </c>
      <c r="G12" s="45">
        <v>499.21</v>
      </c>
      <c r="H12" s="45">
        <v>399.37</v>
      </c>
      <c r="I12" s="45">
        <v>99.84</v>
      </c>
      <c r="J12" s="45">
        <v>7987.4</v>
      </c>
      <c r="K12" s="45">
        <v>1996.8</v>
      </c>
      <c r="L12" s="46">
        <v>9984.1999999999989</v>
      </c>
      <c r="M12" s="95"/>
      <c r="N12" s="96"/>
      <c r="O12" s="95"/>
      <c r="P12" s="97"/>
      <c r="T12" s="48"/>
    </row>
    <row r="13" spans="1:21" s="49" customFormat="1" x14ac:dyDescent="0.2">
      <c r="A13" s="25" t="s">
        <v>33</v>
      </c>
      <c r="B13" s="25" t="s">
        <v>34</v>
      </c>
      <c r="C13" s="26" t="s">
        <v>35</v>
      </c>
      <c r="D13" s="25" t="s">
        <v>32</v>
      </c>
      <c r="E13" s="44">
        <v>20</v>
      </c>
      <c r="F13" s="7">
        <v>246.55</v>
      </c>
      <c r="G13" s="45">
        <v>309.67</v>
      </c>
      <c r="H13" s="45">
        <v>247.74</v>
      </c>
      <c r="I13" s="45">
        <v>61.93</v>
      </c>
      <c r="J13" s="45">
        <v>4954.8</v>
      </c>
      <c r="K13" s="45">
        <v>1238.5999999999999</v>
      </c>
      <c r="L13" s="46">
        <v>6193.4</v>
      </c>
      <c r="M13" s="95"/>
      <c r="N13" s="96"/>
      <c r="O13" s="95"/>
      <c r="P13" s="97"/>
      <c r="R13" s="47"/>
      <c r="T13" s="48"/>
      <c r="U13" s="50"/>
    </row>
    <row r="14" spans="1:21" s="51" customFormat="1" x14ac:dyDescent="0.2">
      <c r="A14" s="25" t="s">
        <v>36</v>
      </c>
      <c r="B14" s="25" t="s">
        <v>105</v>
      </c>
      <c r="C14" s="26" t="s">
        <v>79</v>
      </c>
      <c r="D14" s="25" t="s">
        <v>65</v>
      </c>
      <c r="E14" s="44">
        <v>150</v>
      </c>
      <c r="F14" s="45">
        <v>7.88</v>
      </c>
      <c r="G14" s="45">
        <v>9.9</v>
      </c>
      <c r="H14" s="45">
        <v>7.92</v>
      </c>
      <c r="I14" s="45">
        <v>1.98</v>
      </c>
      <c r="J14" s="45">
        <v>1188</v>
      </c>
      <c r="K14" s="45">
        <v>297</v>
      </c>
      <c r="L14" s="46">
        <v>1485</v>
      </c>
      <c r="M14" s="95"/>
      <c r="N14" s="96"/>
      <c r="O14" s="95"/>
      <c r="P14" s="97"/>
      <c r="R14" s="47"/>
      <c r="T14" s="48"/>
      <c r="U14" s="50"/>
    </row>
    <row r="15" spans="1:21" s="51" customFormat="1" x14ac:dyDescent="0.2">
      <c r="A15" s="25" t="s">
        <v>37</v>
      </c>
      <c r="B15" s="25">
        <v>10775</v>
      </c>
      <c r="C15" s="26" t="s">
        <v>38</v>
      </c>
      <c r="D15" s="25" t="s">
        <v>39</v>
      </c>
      <c r="E15" s="44">
        <v>3</v>
      </c>
      <c r="F15" s="45">
        <v>880</v>
      </c>
      <c r="G15" s="45">
        <v>1105.28</v>
      </c>
      <c r="H15" s="45">
        <v>884.22</v>
      </c>
      <c r="I15" s="45">
        <v>221.06</v>
      </c>
      <c r="J15" s="45">
        <v>2652.66</v>
      </c>
      <c r="K15" s="45">
        <v>663.18</v>
      </c>
      <c r="L15" s="46">
        <v>3315.8399999999997</v>
      </c>
      <c r="M15" s="95"/>
      <c r="N15" s="96"/>
      <c r="O15" s="95"/>
      <c r="P15" s="97"/>
      <c r="R15" s="47"/>
      <c r="S15" s="52"/>
      <c r="T15" s="48"/>
      <c r="U15" s="50"/>
    </row>
    <row r="16" spans="1:21" s="53" customFormat="1" x14ac:dyDescent="0.25">
      <c r="A16" s="22">
        <v>2</v>
      </c>
      <c r="B16" s="22"/>
      <c r="C16" s="90" t="s">
        <v>135</v>
      </c>
      <c r="D16" s="22"/>
      <c r="E16" s="22"/>
      <c r="F16" s="22"/>
      <c r="G16" s="22"/>
      <c r="H16" s="22"/>
      <c r="I16" s="22"/>
      <c r="J16" s="22"/>
      <c r="K16" s="22"/>
      <c r="L16" s="22"/>
      <c r="M16" s="98"/>
      <c r="N16" s="99"/>
      <c r="O16" s="98"/>
      <c r="P16" s="100"/>
      <c r="R16" s="47"/>
      <c r="T16" s="48"/>
      <c r="U16" s="50"/>
    </row>
    <row r="17" spans="1:39" s="53" customFormat="1" x14ac:dyDescent="0.2">
      <c r="A17" s="25" t="s">
        <v>40</v>
      </c>
      <c r="B17" s="25" t="s">
        <v>127</v>
      </c>
      <c r="C17" s="26" t="s">
        <v>41</v>
      </c>
      <c r="D17" s="25" t="s">
        <v>42</v>
      </c>
      <c r="E17" s="44">
        <v>2.88</v>
      </c>
      <c r="F17" s="45">
        <v>350.72</v>
      </c>
      <c r="G17" s="45">
        <v>440.5</v>
      </c>
      <c r="H17" s="45">
        <v>352.4</v>
      </c>
      <c r="I17" s="45">
        <v>88.1</v>
      </c>
      <c r="J17" s="45">
        <v>1014.91</v>
      </c>
      <c r="K17" s="45">
        <v>253.73</v>
      </c>
      <c r="L17" s="46">
        <v>1268.6399999999999</v>
      </c>
      <c r="M17" s="95"/>
      <c r="N17" s="96"/>
      <c r="O17" s="95"/>
      <c r="P17" s="97"/>
      <c r="R17" s="47"/>
      <c r="T17" s="48"/>
      <c r="U17" s="50"/>
    </row>
    <row r="18" spans="1:39" s="53" customFormat="1" x14ac:dyDescent="0.2">
      <c r="A18" s="25" t="s">
        <v>132</v>
      </c>
      <c r="B18" s="25">
        <v>90091</v>
      </c>
      <c r="C18" s="10" t="s">
        <v>51</v>
      </c>
      <c r="D18" s="8" t="s">
        <v>45</v>
      </c>
      <c r="E18" s="44">
        <v>434.56274999999999</v>
      </c>
      <c r="F18" s="7">
        <v>6.45</v>
      </c>
      <c r="G18" s="45">
        <v>8.1</v>
      </c>
      <c r="H18" s="45">
        <v>6.48</v>
      </c>
      <c r="I18" s="45">
        <v>1.62</v>
      </c>
      <c r="J18" s="45">
        <v>2815.97</v>
      </c>
      <c r="K18" s="45">
        <v>703.99</v>
      </c>
      <c r="L18" s="46">
        <v>3519.96</v>
      </c>
      <c r="M18" s="95"/>
      <c r="N18" s="101"/>
      <c r="O18" s="102"/>
      <c r="P18" s="97"/>
      <c r="R18" s="47"/>
      <c r="T18" s="48"/>
      <c r="U18" s="50"/>
    </row>
    <row r="19" spans="1:39" s="53" customFormat="1" x14ac:dyDescent="0.2">
      <c r="A19" s="25" t="s">
        <v>133</v>
      </c>
      <c r="B19" s="25">
        <v>95876</v>
      </c>
      <c r="C19" s="10" t="s">
        <v>53</v>
      </c>
      <c r="D19" s="8" t="s">
        <v>45</v>
      </c>
      <c r="E19" s="44">
        <v>564.93157500000007</v>
      </c>
      <c r="F19" s="7">
        <v>11.200000000000001</v>
      </c>
      <c r="G19" s="45">
        <v>14.07</v>
      </c>
      <c r="H19" s="45">
        <v>11.26</v>
      </c>
      <c r="I19" s="45">
        <v>2.81</v>
      </c>
      <c r="J19" s="45">
        <v>6361.13</v>
      </c>
      <c r="K19" s="45">
        <v>1587.46</v>
      </c>
      <c r="L19" s="46">
        <v>7948.59</v>
      </c>
      <c r="M19" s="95"/>
      <c r="N19" s="101"/>
      <c r="O19" s="102"/>
      <c r="P19" s="97"/>
      <c r="R19" s="47"/>
      <c r="T19" s="48"/>
      <c r="U19" s="50"/>
    </row>
    <row r="20" spans="1:39" s="53" customFormat="1" x14ac:dyDescent="0.2">
      <c r="A20" s="25" t="s">
        <v>136</v>
      </c>
      <c r="B20" s="25">
        <v>100574</v>
      </c>
      <c r="C20" s="10" t="s">
        <v>49</v>
      </c>
      <c r="D20" s="8" t="s">
        <v>45</v>
      </c>
      <c r="E20" s="44">
        <v>564.93157500000007</v>
      </c>
      <c r="F20" s="7">
        <v>1.52</v>
      </c>
      <c r="G20" s="45">
        <v>1.91</v>
      </c>
      <c r="H20" s="45">
        <v>1.53</v>
      </c>
      <c r="I20" s="45">
        <v>0.38</v>
      </c>
      <c r="J20" s="45">
        <v>864.35</v>
      </c>
      <c r="K20" s="45">
        <v>214.67</v>
      </c>
      <c r="L20" s="46">
        <v>1079.02</v>
      </c>
      <c r="M20" s="95"/>
      <c r="N20" s="101"/>
      <c r="O20" s="102"/>
      <c r="P20" s="97"/>
      <c r="R20" s="47"/>
      <c r="T20" s="48"/>
      <c r="U20" s="50"/>
    </row>
    <row r="21" spans="1:39" s="53" customFormat="1" x14ac:dyDescent="0.2">
      <c r="A21" s="25" t="s">
        <v>137</v>
      </c>
      <c r="B21" s="25">
        <v>96399</v>
      </c>
      <c r="C21" s="10" t="s">
        <v>55</v>
      </c>
      <c r="D21" s="8" t="s">
        <v>45</v>
      </c>
      <c r="E21" s="44">
        <v>434.56274999999999</v>
      </c>
      <c r="F21" s="7">
        <v>89.33</v>
      </c>
      <c r="G21" s="45">
        <v>112.2</v>
      </c>
      <c r="H21" s="45">
        <v>89.76</v>
      </c>
      <c r="I21" s="45">
        <v>22.44</v>
      </c>
      <c r="J21" s="45">
        <v>39006.35</v>
      </c>
      <c r="K21" s="45">
        <v>9751.59</v>
      </c>
      <c r="L21" s="46">
        <v>48757.94</v>
      </c>
      <c r="M21" s="95"/>
      <c r="N21" s="101"/>
      <c r="O21" s="102"/>
      <c r="P21" s="97"/>
      <c r="R21" s="47"/>
      <c r="T21" s="48"/>
      <c r="U21" s="50"/>
    </row>
    <row r="22" spans="1:39" s="53" customFormat="1" ht="20.25" customHeight="1" x14ac:dyDescent="0.2">
      <c r="A22" s="25" t="s">
        <v>138</v>
      </c>
      <c r="B22" s="25">
        <v>95876</v>
      </c>
      <c r="C22" s="10" t="s">
        <v>56</v>
      </c>
      <c r="D22" s="8" t="s">
        <v>45</v>
      </c>
      <c r="E22" s="44">
        <v>564.93157500000007</v>
      </c>
      <c r="F22" s="7">
        <v>33.6</v>
      </c>
      <c r="G22" s="45">
        <v>42.2</v>
      </c>
      <c r="H22" s="45">
        <v>33.76</v>
      </c>
      <c r="I22" s="45">
        <v>8.44</v>
      </c>
      <c r="J22" s="45">
        <v>19072.09</v>
      </c>
      <c r="K22" s="45">
        <v>4768.0200000000004</v>
      </c>
      <c r="L22" s="46">
        <v>23840.11</v>
      </c>
      <c r="M22" s="95"/>
      <c r="N22" s="101"/>
      <c r="O22" s="102"/>
      <c r="P22" s="97"/>
      <c r="R22" s="47"/>
      <c r="T22" s="48"/>
      <c r="U22" s="50"/>
    </row>
    <row r="23" spans="1:39" s="53" customFormat="1" x14ac:dyDescent="0.2">
      <c r="A23" s="25" t="s">
        <v>139</v>
      </c>
      <c r="B23" s="25">
        <v>100576</v>
      </c>
      <c r="C23" s="10" t="s">
        <v>57</v>
      </c>
      <c r="D23" s="8" t="s">
        <v>42</v>
      </c>
      <c r="E23" s="44">
        <v>4839.66</v>
      </c>
      <c r="F23" s="7">
        <v>2.42</v>
      </c>
      <c r="G23" s="45">
        <v>3.04</v>
      </c>
      <c r="H23" s="45">
        <v>2.4300000000000002</v>
      </c>
      <c r="I23" s="45">
        <v>0.61</v>
      </c>
      <c r="J23" s="45">
        <v>11760.37</v>
      </c>
      <c r="K23" s="45">
        <v>2952.19</v>
      </c>
      <c r="L23" s="46">
        <v>14712.560000000001</v>
      </c>
      <c r="M23" s="95"/>
      <c r="N23" s="101"/>
      <c r="O23" s="102"/>
      <c r="P23" s="97"/>
      <c r="R23" s="47"/>
      <c r="T23" s="48"/>
      <c r="U23" s="50"/>
    </row>
    <row r="24" spans="1:39" s="53" customFormat="1" x14ac:dyDescent="0.2">
      <c r="A24" s="25" t="s">
        <v>140</v>
      </c>
      <c r="B24" s="25">
        <v>97956</v>
      </c>
      <c r="C24" s="26" t="s">
        <v>86</v>
      </c>
      <c r="D24" s="8" t="s">
        <v>6</v>
      </c>
      <c r="E24" s="44">
        <v>17</v>
      </c>
      <c r="F24" s="7">
        <v>1447.48</v>
      </c>
      <c r="G24" s="45">
        <v>1818.03</v>
      </c>
      <c r="H24" s="45">
        <v>1454.42</v>
      </c>
      <c r="I24" s="45">
        <v>363.61</v>
      </c>
      <c r="J24" s="45">
        <v>24725.14</v>
      </c>
      <c r="K24" s="45">
        <v>6181.37</v>
      </c>
      <c r="L24" s="46">
        <v>30906.51</v>
      </c>
      <c r="M24" s="95"/>
      <c r="N24" s="96"/>
      <c r="O24" s="102"/>
      <c r="P24" s="97"/>
      <c r="R24" s="47"/>
      <c r="T24" s="48"/>
      <c r="U24" s="50"/>
    </row>
    <row r="25" spans="1:39" s="53" customFormat="1" x14ac:dyDescent="0.2">
      <c r="A25" s="25" t="s">
        <v>141</v>
      </c>
      <c r="B25" s="25" t="s">
        <v>106</v>
      </c>
      <c r="C25" s="9" t="s">
        <v>107</v>
      </c>
      <c r="D25" s="8" t="s">
        <v>6</v>
      </c>
      <c r="E25" s="44">
        <v>9</v>
      </c>
      <c r="F25" s="45">
        <v>1952.4</v>
      </c>
      <c r="G25" s="45">
        <v>2452.21</v>
      </c>
      <c r="H25" s="45">
        <v>1961.77</v>
      </c>
      <c r="I25" s="45">
        <v>490.44</v>
      </c>
      <c r="J25" s="45">
        <v>17655.93</v>
      </c>
      <c r="K25" s="45">
        <v>4413.96</v>
      </c>
      <c r="L25" s="46">
        <v>22069.89</v>
      </c>
      <c r="M25" s="95"/>
      <c r="N25" s="103"/>
      <c r="O25" s="102"/>
      <c r="P25" s="97"/>
      <c r="R25" s="47"/>
      <c r="T25" s="48"/>
      <c r="U25" s="50"/>
    </row>
    <row r="26" spans="1:39" s="53" customFormat="1" x14ac:dyDescent="0.2">
      <c r="A26" s="22">
        <v>3</v>
      </c>
      <c r="B26" s="22"/>
      <c r="C26" s="90" t="s">
        <v>134</v>
      </c>
      <c r="D26" s="22"/>
      <c r="E26" s="22"/>
      <c r="F26" s="22"/>
      <c r="G26" s="22"/>
      <c r="H26" s="22"/>
      <c r="I26" s="22"/>
      <c r="J26" s="22"/>
      <c r="K26" s="22"/>
      <c r="L26" s="22"/>
      <c r="M26" s="98"/>
      <c r="N26" s="99"/>
      <c r="O26" s="98"/>
      <c r="P26" s="98"/>
      <c r="R26" s="47"/>
      <c r="T26" s="48"/>
      <c r="U26" s="50"/>
    </row>
    <row r="27" spans="1:39" s="53" customFormat="1" x14ac:dyDescent="0.25">
      <c r="A27" s="25" t="s">
        <v>43</v>
      </c>
      <c r="B27" s="25">
        <v>96001</v>
      </c>
      <c r="C27" s="26" t="s">
        <v>112</v>
      </c>
      <c r="D27" s="25" t="s">
        <v>42</v>
      </c>
      <c r="E27" s="44">
        <v>579.41000000000008</v>
      </c>
      <c r="F27" s="45">
        <v>7.81</v>
      </c>
      <c r="G27" s="45">
        <v>9.81</v>
      </c>
      <c r="H27" s="45">
        <v>7.85</v>
      </c>
      <c r="I27" s="45">
        <v>1.96</v>
      </c>
      <c r="J27" s="45">
        <v>4548.37</v>
      </c>
      <c r="K27" s="45">
        <v>1135.6400000000001</v>
      </c>
      <c r="L27" s="46">
        <v>5684.01</v>
      </c>
      <c r="M27" s="95"/>
      <c r="N27" s="96"/>
      <c r="O27" s="95"/>
      <c r="P27" s="104"/>
      <c r="R27" s="47"/>
      <c r="S27" s="54"/>
      <c r="T27" s="48"/>
      <c r="U27" s="50"/>
    </row>
    <row r="28" spans="1:39" s="53" customFormat="1" x14ac:dyDescent="0.25">
      <c r="A28" s="25" t="s">
        <v>44</v>
      </c>
      <c r="B28" s="25">
        <v>95876</v>
      </c>
      <c r="C28" s="26" t="s">
        <v>114</v>
      </c>
      <c r="D28" s="25" t="s">
        <v>45</v>
      </c>
      <c r="E28" s="44">
        <v>37.661650000000009</v>
      </c>
      <c r="F28" s="45">
        <v>11.200000000000001</v>
      </c>
      <c r="G28" s="45">
        <v>14.07</v>
      </c>
      <c r="H28" s="45">
        <v>11.26</v>
      </c>
      <c r="I28" s="45">
        <v>2.81</v>
      </c>
      <c r="J28" s="45">
        <v>424.07</v>
      </c>
      <c r="K28" s="45">
        <v>105.83</v>
      </c>
      <c r="L28" s="46">
        <v>529.9</v>
      </c>
      <c r="M28" s="95"/>
      <c r="N28" s="96"/>
      <c r="O28" s="95"/>
      <c r="P28" s="105"/>
      <c r="R28" s="47"/>
      <c r="S28" s="54"/>
      <c r="T28" s="48"/>
      <c r="U28" s="50"/>
    </row>
    <row r="29" spans="1:39" s="53" customFormat="1" x14ac:dyDescent="0.25">
      <c r="A29" s="25" t="s">
        <v>46</v>
      </c>
      <c r="B29" s="25" t="s">
        <v>128</v>
      </c>
      <c r="C29" s="37" t="s">
        <v>116</v>
      </c>
      <c r="D29" s="25" t="s">
        <v>42</v>
      </c>
      <c r="E29" s="44">
        <v>5794.17</v>
      </c>
      <c r="F29" s="45">
        <v>2.4900000000000002</v>
      </c>
      <c r="G29" s="45">
        <v>3.13</v>
      </c>
      <c r="H29" s="45">
        <v>2.5</v>
      </c>
      <c r="I29" s="45">
        <v>0.63</v>
      </c>
      <c r="J29" s="45">
        <v>14485.43</v>
      </c>
      <c r="K29" s="45">
        <v>3650.33</v>
      </c>
      <c r="L29" s="46">
        <v>18135.760000000002</v>
      </c>
      <c r="M29" s="95"/>
      <c r="N29" s="76"/>
      <c r="O29" s="95"/>
      <c r="P29" s="105"/>
      <c r="R29" s="47"/>
      <c r="T29" s="48"/>
      <c r="U29" s="50"/>
    </row>
    <row r="30" spans="1:39" s="53" customFormat="1" ht="25.5" x14ac:dyDescent="0.25">
      <c r="A30" s="25" t="s">
        <v>47</v>
      </c>
      <c r="B30" s="25" t="s">
        <v>176</v>
      </c>
      <c r="C30" s="26" t="s">
        <v>157</v>
      </c>
      <c r="D30" s="25" t="s">
        <v>45</v>
      </c>
      <c r="E30" s="44">
        <v>231.76680000000002</v>
      </c>
      <c r="F30" s="45">
        <v>1142.03</v>
      </c>
      <c r="G30" s="45">
        <v>1434.39</v>
      </c>
      <c r="H30" s="45">
        <v>1147.51</v>
      </c>
      <c r="I30" s="45">
        <v>286.88</v>
      </c>
      <c r="J30" s="45">
        <v>265954.71999999997</v>
      </c>
      <c r="K30" s="45">
        <v>66489.259999999995</v>
      </c>
      <c r="L30" s="46">
        <v>332443.98</v>
      </c>
      <c r="M30" s="95"/>
      <c r="N30" s="96"/>
      <c r="O30" s="95"/>
      <c r="P30" s="105"/>
      <c r="R30" s="47"/>
      <c r="T30" s="48"/>
      <c r="U30" s="5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</row>
    <row r="31" spans="1:39" s="53" customFormat="1" x14ac:dyDescent="0.25">
      <c r="A31" s="25" t="s">
        <v>48</v>
      </c>
      <c r="B31" s="25">
        <v>95876</v>
      </c>
      <c r="C31" s="26" t="s">
        <v>74</v>
      </c>
      <c r="D31" s="25" t="s">
        <v>45</v>
      </c>
      <c r="E31" s="44">
        <v>301.29684000000003</v>
      </c>
      <c r="F31" s="45">
        <v>33.6</v>
      </c>
      <c r="G31" s="45">
        <v>42.2</v>
      </c>
      <c r="H31" s="45">
        <v>33.76</v>
      </c>
      <c r="I31" s="45">
        <v>8.44</v>
      </c>
      <c r="J31" s="45">
        <v>10171.780000000001</v>
      </c>
      <c r="K31" s="45">
        <v>2542.9499999999998</v>
      </c>
      <c r="L31" s="46">
        <v>12714.73</v>
      </c>
      <c r="M31" s="95"/>
      <c r="N31" s="96"/>
      <c r="O31" s="95"/>
      <c r="P31" s="105"/>
      <c r="R31" s="47"/>
      <c r="T31" s="48"/>
      <c r="U31" s="5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</row>
    <row r="32" spans="1:39" s="53" customFormat="1" x14ac:dyDescent="0.25">
      <c r="A32" s="25" t="s">
        <v>50</v>
      </c>
      <c r="B32" s="25">
        <v>98504</v>
      </c>
      <c r="C32" s="26" t="s">
        <v>78</v>
      </c>
      <c r="D32" s="8" t="s">
        <v>42</v>
      </c>
      <c r="E32" s="44">
        <v>649</v>
      </c>
      <c r="F32" s="7">
        <v>22.76</v>
      </c>
      <c r="G32" s="45">
        <v>28.59</v>
      </c>
      <c r="H32" s="45">
        <v>22.87</v>
      </c>
      <c r="I32" s="45">
        <v>5.72</v>
      </c>
      <c r="J32" s="45">
        <v>14842.63</v>
      </c>
      <c r="K32" s="45">
        <v>3712.28</v>
      </c>
      <c r="L32" s="46">
        <v>18554.91</v>
      </c>
      <c r="M32" s="95"/>
      <c r="N32" s="96"/>
      <c r="O32" s="102"/>
      <c r="P32" s="105"/>
      <c r="R32" s="47"/>
      <c r="T32" s="48"/>
      <c r="U32" s="5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</row>
    <row r="33" spans="1:39" s="53" customFormat="1" x14ac:dyDescent="0.25">
      <c r="A33" s="25" t="s">
        <v>52</v>
      </c>
      <c r="B33" s="25">
        <v>96396</v>
      </c>
      <c r="C33" s="10" t="s">
        <v>70</v>
      </c>
      <c r="D33" s="8" t="s">
        <v>45</v>
      </c>
      <c r="E33" s="44">
        <v>253.47300000000001</v>
      </c>
      <c r="F33" s="7">
        <v>129.21</v>
      </c>
      <c r="G33" s="45">
        <v>162.29</v>
      </c>
      <c r="H33" s="45">
        <v>129.83000000000001</v>
      </c>
      <c r="I33" s="45">
        <v>32.46</v>
      </c>
      <c r="J33" s="45">
        <v>32908.400000000001</v>
      </c>
      <c r="K33" s="45">
        <v>8227.73</v>
      </c>
      <c r="L33" s="46">
        <v>41136.130000000005</v>
      </c>
      <c r="M33" s="95"/>
      <c r="N33" s="101"/>
      <c r="O33" s="102"/>
      <c r="P33" s="105"/>
      <c r="R33" s="47"/>
      <c r="T33" s="48"/>
      <c r="U33" s="5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</row>
    <row r="34" spans="1:39" s="53" customFormat="1" x14ac:dyDescent="0.25">
      <c r="A34" s="25" t="s">
        <v>54</v>
      </c>
      <c r="B34" s="25">
        <v>95876</v>
      </c>
      <c r="C34" s="10" t="s">
        <v>72</v>
      </c>
      <c r="D34" s="8" t="s">
        <v>45</v>
      </c>
      <c r="E34" s="44">
        <v>329.51490000000001</v>
      </c>
      <c r="F34" s="7">
        <v>33.6</v>
      </c>
      <c r="G34" s="45">
        <v>42.2</v>
      </c>
      <c r="H34" s="45">
        <v>33.76</v>
      </c>
      <c r="I34" s="45">
        <v>8.44</v>
      </c>
      <c r="J34" s="45">
        <v>11124.42</v>
      </c>
      <c r="K34" s="45">
        <v>2781.11</v>
      </c>
      <c r="L34" s="46">
        <v>13905.53</v>
      </c>
      <c r="M34" s="95"/>
      <c r="N34" s="101"/>
      <c r="O34" s="102"/>
      <c r="P34" s="105"/>
      <c r="R34" s="47"/>
      <c r="T34" s="48"/>
      <c r="U34" s="5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</row>
    <row r="35" spans="1:39" s="53" customFormat="1" ht="25.5" x14ac:dyDescent="0.25">
      <c r="A35" s="25" t="s">
        <v>125</v>
      </c>
      <c r="B35" s="25">
        <v>92398</v>
      </c>
      <c r="C35" s="26" t="s">
        <v>122</v>
      </c>
      <c r="D35" s="8" t="s">
        <v>42</v>
      </c>
      <c r="E35" s="44">
        <v>2534.73</v>
      </c>
      <c r="F35" s="7">
        <v>77.34</v>
      </c>
      <c r="G35" s="45">
        <v>97.14</v>
      </c>
      <c r="H35" s="45">
        <v>77.709999999999994</v>
      </c>
      <c r="I35" s="45">
        <v>19.43</v>
      </c>
      <c r="J35" s="45">
        <v>196973.87</v>
      </c>
      <c r="K35" s="45">
        <v>49249.8</v>
      </c>
      <c r="L35" s="46">
        <v>246223.66999999998</v>
      </c>
      <c r="M35" s="123"/>
      <c r="N35" s="96"/>
      <c r="O35" s="102"/>
      <c r="P35" s="105"/>
      <c r="R35" s="47"/>
      <c r="T35" s="48"/>
      <c r="U35" s="5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</row>
    <row r="36" spans="1:39" s="53" customFormat="1" ht="25.5" x14ac:dyDescent="0.25">
      <c r="A36" s="25" t="s">
        <v>126</v>
      </c>
      <c r="B36" s="25">
        <v>92396</v>
      </c>
      <c r="C36" s="26" t="s">
        <v>100</v>
      </c>
      <c r="D36" s="8" t="s">
        <v>42</v>
      </c>
      <c r="E36" s="44">
        <v>2304.9300000000003</v>
      </c>
      <c r="F36" s="7">
        <v>70.88</v>
      </c>
      <c r="G36" s="45">
        <v>89.03</v>
      </c>
      <c r="H36" s="45">
        <v>71.22</v>
      </c>
      <c r="I36" s="45">
        <v>17.809999999999999</v>
      </c>
      <c r="J36" s="45">
        <v>164157.10999999999</v>
      </c>
      <c r="K36" s="45">
        <v>41050.800000000003</v>
      </c>
      <c r="L36" s="46">
        <v>205207.90999999997</v>
      </c>
      <c r="M36" s="95"/>
      <c r="N36" s="96"/>
      <c r="O36" s="102"/>
      <c r="P36" s="105"/>
      <c r="R36" s="47"/>
      <c r="T36" s="48"/>
      <c r="U36" s="5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</row>
    <row r="37" spans="1:39" s="55" customFormat="1" x14ac:dyDescent="0.25">
      <c r="A37" s="22">
        <v>4</v>
      </c>
      <c r="B37" s="22"/>
      <c r="C37" s="90" t="s">
        <v>75</v>
      </c>
      <c r="D37" s="22"/>
      <c r="E37" s="22"/>
      <c r="F37" s="22"/>
      <c r="G37" s="22"/>
      <c r="H37" s="22"/>
      <c r="I37" s="22"/>
      <c r="J37" s="22"/>
      <c r="K37" s="22"/>
      <c r="L37" s="22"/>
      <c r="M37" s="98"/>
      <c r="N37" s="99"/>
      <c r="O37" s="98"/>
      <c r="P37" s="100"/>
      <c r="Q37" s="51"/>
      <c r="R37" s="47"/>
      <c r="S37" s="51"/>
      <c r="T37" s="48"/>
      <c r="U37" s="50"/>
      <c r="V37" s="51"/>
      <c r="W37" s="51"/>
      <c r="X37" s="51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</row>
    <row r="38" spans="1:39" s="57" customFormat="1" ht="25.5" x14ac:dyDescent="0.25">
      <c r="A38" s="25" t="s">
        <v>58</v>
      </c>
      <c r="B38" s="25">
        <v>102512</v>
      </c>
      <c r="C38" s="26" t="s">
        <v>80</v>
      </c>
      <c r="D38" s="25" t="s">
        <v>65</v>
      </c>
      <c r="E38" s="44">
        <v>1340</v>
      </c>
      <c r="F38" s="45">
        <v>5.26</v>
      </c>
      <c r="G38" s="45">
        <v>6.61</v>
      </c>
      <c r="H38" s="45">
        <v>5.29</v>
      </c>
      <c r="I38" s="45">
        <v>1.32</v>
      </c>
      <c r="J38" s="45">
        <v>7088.6</v>
      </c>
      <c r="K38" s="45">
        <v>1768.8</v>
      </c>
      <c r="L38" s="46">
        <v>8857.4</v>
      </c>
      <c r="M38" s="112"/>
      <c r="N38" s="96"/>
      <c r="O38" s="95"/>
      <c r="P38" s="106"/>
      <c r="Q38" s="56"/>
      <c r="R38" s="47"/>
      <c r="S38" s="56"/>
      <c r="T38" s="48"/>
      <c r="U38" s="50"/>
      <c r="V38" s="56"/>
      <c r="W38" s="56"/>
      <c r="X38" s="56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</row>
    <row r="39" spans="1:39" s="56" customFormat="1" ht="25.5" x14ac:dyDescent="0.25">
      <c r="A39" s="25" t="s">
        <v>59</v>
      </c>
      <c r="B39" s="25">
        <v>102513</v>
      </c>
      <c r="C39" s="26" t="s">
        <v>87</v>
      </c>
      <c r="D39" s="25" t="s">
        <v>118</v>
      </c>
      <c r="E39" s="44">
        <v>10</v>
      </c>
      <c r="F39" s="45">
        <v>43.86</v>
      </c>
      <c r="G39" s="45">
        <v>55.09</v>
      </c>
      <c r="H39" s="45">
        <v>44.07</v>
      </c>
      <c r="I39" s="45">
        <v>11.02</v>
      </c>
      <c r="J39" s="45">
        <v>440.7</v>
      </c>
      <c r="K39" s="45">
        <v>110.2</v>
      </c>
      <c r="L39" s="46">
        <v>550.9</v>
      </c>
      <c r="M39" s="95"/>
      <c r="N39" s="96"/>
      <c r="O39" s="95"/>
      <c r="P39" s="106"/>
      <c r="R39" s="47"/>
      <c r="T39" s="48"/>
      <c r="U39" s="5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</row>
    <row r="40" spans="1:39" s="56" customFormat="1" ht="25.5" x14ac:dyDescent="0.25">
      <c r="A40" s="25" t="s">
        <v>60</v>
      </c>
      <c r="B40" s="25">
        <v>102509</v>
      </c>
      <c r="C40" s="26" t="s">
        <v>88</v>
      </c>
      <c r="D40" s="25" t="s">
        <v>118</v>
      </c>
      <c r="E40" s="44">
        <v>65.699999999999989</v>
      </c>
      <c r="F40" s="45">
        <v>21.98</v>
      </c>
      <c r="G40" s="45">
        <v>27.61</v>
      </c>
      <c r="H40" s="45">
        <v>22.09</v>
      </c>
      <c r="I40" s="45">
        <v>5.52</v>
      </c>
      <c r="J40" s="45">
        <v>1451.31</v>
      </c>
      <c r="K40" s="45">
        <v>362.66</v>
      </c>
      <c r="L40" s="46">
        <v>1813.97</v>
      </c>
      <c r="M40" s="95"/>
      <c r="N40" s="96"/>
      <c r="O40" s="95"/>
      <c r="P40" s="106"/>
      <c r="R40" s="47"/>
      <c r="T40" s="48"/>
      <c r="U40" s="5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</row>
    <row r="41" spans="1:39" s="56" customFormat="1" x14ac:dyDescent="0.25">
      <c r="A41" s="25" t="s">
        <v>61</v>
      </c>
      <c r="B41" s="25">
        <v>102498</v>
      </c>
      <c r="C41" s="37" t="s">
        <v>81</v>
      </c>
      <c r="D41" s="25" t="s">
        <v>65</v>
      </c>
      <c r="E41" s="44">
        <v>922</v>
      </c>
      <c r="F41" s="45">
        <v>1.38</v>
      </c>
      <c r="G41" s="45">
        <v>1.73</v>
      </c>
      <c r="H41" s="45">
        <v>1.38</v>
      </c>
      <c r="I41" s="45">
        <v>0.35</v>
      </c>
      <c r="J41" s="45">
        <v>1272.3599999999999</v>
      </c>
      <c r="K41" s="45">
        <v>322.7</v>
      </c>
      <c r="L41" s="46">
        <v>1595.06</v>
      </c>
      <c r="M41" s="95"/>
      <c r="N41" s="76"/>
      <c r="O41" s="95"/>
      <c r="P41" s="106"/>
      <c r="R41" s="47"/>
      <c r="T41" s="48"/>
      <c r="U41" s="5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</row>
    <row r="42" spans="1:39" s="56" customFormat="1" ht="26.25" customHeight="1" x14ac:dyDescent="0.2">
      <c r="A42" s="25" t="s">
        <v>62</v>
      </c>
      <c r="B42" s="25" t="s">
        <v>119</v>
      </c>
      <c r="C42" s="88" t="s">
        <v>120</v>
      </c>
      <c r="D42" s="25" t="s">
        <v>23</v>
      </c>
      <c r="E42" s="44">
        <v>0</v>
      </c>
      <c r="F42" s="45">
        <v>30.62</v>
      </c>
      <c r="G42" s="45">
        <v>38.46</v>
      </c>
      <c r="H42" s="45">
        <v>30.77</v>
      </c>
      <c r="I42" s="45">
        <v>7.69</v>
      </c>
      <c r="J42" s="45">
        <v>0</v>
      </c>
      <c r="K42" s="45">
        <v>0</v>
      </c>
      <c r="L42" s="46">
        <v>0</v>
      </c>
      <c r="M42" s="95"/>
      <c r="N42" s="107"/>
      <c r="O42" s="95"/>
      <c r="P42" s="108"/>
      <c r="R42" s="47"/>
      <c r="T42" s="48"/>
      <c r="U42" s="5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</row>
    <row r="43" spans="1:39" s="56" customFormat="1" ht="26.25" customHeight="1" x14ac:dyDescent="0.2">
      <c r="A43" s="25" t="s">
        <v>63</v>
      </c>
      <c r="B43" s="9" t="s">
        <v>109</v>
      </c>
      <c r="C43" s="11" t="s">
        <v>110</v>
      </c>
      <c r="D43" s="25" t="s">
        <v>23</v>
      </c>
      <c r="E43" s="44">
        <v>0</v>
      </c>
      <c r="F43" s="45">
        <v>91.44</v>
      </c>
      <c r="G43" s="45">
        <v>114.85</v>
      </c>
      <c r="H43" s="45">
        <v>91.88</v>
      </c>
      <c r="I43" s="45">
        <v>22.97</v>
      </c>
      <c r="J43" s="45">
        <v>0</v>
      </c>
      <c r="K43" s="45">
        <v>0</v>
      </c>
      <c r="L43" s="46">
        <v>0</v>
      </c>
      <c r="M43" s="103"/>
      <c r="N43" s="109"/>
      <c r="O43" s="95"/>
      <c r="P43" s="108"/>
      <c r="R43" s="47"/>
      <c r="T43" s="48"/>
      <c r="U43" s="5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</row>
    <row r="44" spans="1:39" s="56" customFormat="1" ht="26.25" customHeight="1" x14ac:dyDescent="0.2">
      <c r="A44" s="25" t="s">
        <v>64</v>
      </c>
      <c r="B44" s="9" t="s">
        <v>95</v>
      </c>
      <c r="C44" s="11" t="s">
        <v>89</v>
      </c>
      <c r="D44" s="25" t="s">
        <v>23</v>
      </c>
      <c r="E44" s="44">
        <v>2</v>
      </c>
      <c r="F44" s="45">
        <v>250.03</v>
      </c>
      <c r="G44" s="45">
        <v>314.04000000000002</v>
      </c>
      <c r="H44" s="45">
        <v>251.23</v>
      </c>
      <c r="I44" s="45">
        <v>62.81</v>
      </c>
      <c r="J44" s="45">
        <v>502.46</v>
      </c>
      <c r="K44" s="45">
        <v>125.62</v>
      </c>
      <c r="L44" s="46">
        <v>628.07999999999993</v>
      </c>
      <c r="M44" s="103"/>
      <c r="N44" s="109"/>
      <c r="O44" s="95"/>
      <c r="P44" s="108"/>
      <c r="R44" s="47"/>
      <c r="T44" s="48"/>
      <c r="U44" s="5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</row>
    <row r="45" spans="1:39" s="56" customFormat="1" ht="26.25" customHeight="1" x14ac:dyDescent="0.2">
      <c r="A45" s="25" t="s">
        <v>66</v>
      </c>
      <c r="B45" s="9" t="s">
        <v>96</v>
      </c>
      <c r="C45" s="11" t="s">
        <v>90</v>
      </c>
      <c r="D45" s="25" t="s">
        <v>23</v>
      </c>
      <c r="E45" s="44">
        <v>2</v>
      </c>
      <c r="F45" s="45">
        <v>430.42</v>
      </c>
      <c r="G45" s="45">
        <v>540.61</v>
      </c>
      <c r="H45" s="45">
        <v>432.49</v>
      </c>
      <c r="I45" s="45">
        <v>108.12</v>
      </c>
      <c r="J45" s="45">
        <v>864.98</v>
      </c>
      <c r="K45" s="45">
        <v>216.24</v>
      </c>
      <c r="L45" s="46">
        <v>1081.22</v>
      </c>
      <c r="M45" s="103"/>
      <c r="N45" s="109"/>
      <c r="O45" s="95"/>
      <c r="P45" s="108"/>
      <c r="R45" s="47"/>
      <c r="T45" s="48"/>
      <c r="U45" s="5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</row>
    <row r="46" spans="1:39" s="56" customFormat="1" ht="26.25" customHeight="1" x14ac:dyDescent="0.2">
      <c r="A46" s="25" t="s">
        <v>101</v>
      </c>
      <c r="B46" s="9" t="s">
        <v>97</v>
      </c>
      <c r="C46" s="11" t="s">
        <v>91</v>
      </c>
      <c r="D46" s="25" t="s">
        <v>23</v>
      </c>
      <c r="E46" s="44">
        <v>6</v>
      </c>
      <c r="F46" s="45">
        <v>250.07</v>
      </c>
      <c r="G46" s="45">
        <v>314.08999999999997</v>
      </c>
      <c r="H46" s="45">
        <v>251.27</v>
      </c>
      <c r="I46" s="45">
        <v>62.82</v>
      </c>
      <c r="J46" s="45">
        <v>1507.62</v>
      </c>
      <c r="K46" s="45">
        <v>376.92</v>
      </c>
      <c r="L46" s="46">
        <v>1884.54</v>
      </c>
      <c r="M46" s="103"/>
      <c r="N46" s="109"/>
      <c r="O46" s="95"/>
      <c r="P46" s="108"/>
      <c r="R46" s="47"/>
      <c r="T46" s="48"/>
      <c r="U46" s="5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</row>
    <row r="47" spans="1:39" s="56" customFormat="1" ht="26.25" customHeight="1" x14ac:dyDescent="0.2">
      <c r="A47" s="25" t="s">
        <v>102</v>
      </c>
      <c r="B47" s="9" t="s">
        <v>99</v>
      </c>
      <c r="C47" s="11" t="s">
        <v>92</v>
      </c>
      <c r="D47" s="25" t="s">
        <v>23</v>
      </c>
      <c r="E47" s="44">
        <v>2</v>
      </c>
      <c r="F47" s="45">
        <v>458.35</v>
      </c>
      <c r="G47" s="45">
        <v>575.69000000000005</v>
      </c>
      <c r="H47" s="45">
        <v>460.55</v>
      </c>
      <c r="I47" s="45">
        <v>115.14</v>
      </c>
      <c r="J47" s="45">
        <v>921.1</v>
      </c>
      <c r="K47" s="45">
        <v>230.28</v>
      </c>
      <c r="L47" s="46">
        <v>1151.3800000000001</v>
      </c>
      <c r="M47" s="103"/>
      <c r="N47" s="109"/>
      <c r="O47" s="95"/>
      <c r="P47" s="108"/>
      <c r="R47" s="47"/>
      <c r="T47" s="48"/>
      <c r="U47" s="5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</row>
    <row r="48" spans="1:39" s="56" customFormat="1" ht="26.25" customHeight="1" x14ac:dyDescent="0.2">
      <c r="A48" s="25" t="s">
        <v>103</v>
      </c>
      <c r="B48" s="9" t="s">
        <v>98</v>
      </c>
      <c r="C48" s="11" t="s">
        <v>93</v>
      </c>
      <c r="D48" s="25" t="s">
        <v>23</v>
      </c>
      <c r="E48" s="44">
        <v>2</v>
      </c>
      <c r="F48" s="45">
        <v>426.9</v>
      </c>
      <c r="G48" s="45">
        <v>536.19000000000005</v>
      </c>
      <c r="H48" s="45">
        <v>428.95</v>
      </c>
      <c r="I48" s="45">
        <v>107.24</v>
      </c>
      <c r="J48" s="45">
        <v>857.9</v>
      </c>
      <c r="K48" s="45">
        <v>214.48</v>
      </c>
      <c r="L48" s="46">
        <v>1072.3799999999999</v>
      </c>
      <c r="M48" s="103"/>
      <c r="N48" s="109"/>
      <c r="O48" s="95"/>
      <c r="P48" s="108"/>
      <c r="R48" s="47"/>
      <c r="T48" s="48"/>
      <c r="U48" s="5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</row>
    <row r="49" spans="1:39" s="56" customFormat="1" ht="26.25" customHeight="1" x14ac:dyDescent="0.2">
      <c r="A49" s="25" t="s">
        <v>104</v>
      </c>
      <c r="B49" s="9" t="s">
        <v>99</v>
      </c>
      <c r="C49" s="11" t="s">
        <v>94</v>
      </c>
      <c r="D49" s="25" t="s">
        <v>23</v>
      </c>
      <c r="E49" s="44">
        <v>6</v>
      </c>
      <c r="F49" s="45">
        <v>458.35</v>
      </c>
      <c r="G49" s="45">
        <v>575.69000000000005</v>
      </c>
      <c r="H49" s="45">
        <v>460.55</v>
      </c>
      <c r="I49" s="45">
        <v>115.14</v>
      </c>
      <c r="J49" s="45">
        <v>2763.3</v>
      </c>
      <c r="K49" s="45">
        <v>690.84</v>
      </c>
      <c r="L49" s="46">
        <v>3454.1400000000003</v>
      </c>
      <c r="M49" s="103"/>
      <c r="N49" s="109"/>
      <c r="O49" s="95"/>
      <c r="P49" s="108"/>
      <c r="R49" s="47"/>
      <c r="T49" s="48"/>
      <c r="U49" s="5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</row>
    <row r="50" spans="1:39" x14ac:dyDescent="0.25">
      <c r="A50" s="22">
        <v>5</v>
      </c>
      <c r="B50" s="22"/>
      <c r="C50" s="90" t="s">
        <v>121</v>
      </c>
      <c r="D50" s="22"/>
      <c r="E50" s="22"/>
      <c r="F50" s="22"/>
      <c r="G50" s="22"/>
      <c r="H50" s="22"/>
      <c r="I50" s="22"/>
      <c r="J50" s="22"/>
      <c r="K50" s="22"/>
      <c r="L50" s="22"/>
      <c r="M50" s="98"/>
      <c r="N50" s="99"/>
      <c r="O50" s="98"/>
      <c r="P50" s="100"/>
      <c r="R50" s="47"/>
      <c r="T50" s="48"/>
      <c r="U50" s="50"/>
      <c r="Y50" s="40"/>
    </row>
    <row r="51" spans="1:39" x14ac:dyDescent="0.25">
      <c r="A51" s="25" t="s">
        <v>67</v>
      </c>
      <c r="B51" s="25">
        <v>88249</v>
      </c>
      <c r="C51" s="26" t="s">
        <v>76</v>
      </c>
      <c r="D51" s="25" t="s">
        <v>32</v>
      </c>
      <c r="E51" s="44">
        <v>40</v>
      </c>
      <c r="F51" s="45">
        <v>25.72</v>
      </c>
      <c r="G51" s="45">
        <v>32.299999999999997</v>
      </c>
      <c r="H51" s="45">
        <v>25.84</v>
      </c>
      <c r="I51" s="45">
        <v>6.46</v>
      </c>
      <c r="J51" s="45">
        <v>1033.5999999999999</v>
      </c>
      <c r="K51" s="45">
        <v>258.39999999999998</v>
      </c>
      <c r="L51" s="46">
        <v>1292</v>
      </c>
      <c r="M51" s="95"/>
      <c r="N51" s="96"/>
      <c r="O51" s="95"/>
      <c r="P51" s="104"/>
      <c r="R51" s="47"/>
      <c r="T51" s="48"/>
      <c r="U51" s="50"/>
    </row>
    <row r="52" spans="1:39" s="51" customFormat="1" x14ac:dyDescent="0.25">
      <c r="A52" s="25" t="s">
        <v>68</v>
      </c>
      <c r="B52" s="25">
        <v>88321</v>
      </c>
      <c r="C52" s="26" t="s">
        <v>77</v>
      </c>
      <c r="D52" s="25" t="s">
        <v>32</v>
      </c>
      <c r="E52" s="44">
        <v>40</v>
      </c>
      <c r="F52" s="45">
        <v>30.45</v>
      </c>
      <c r="G52" s="45">
        <v>38.25</v>
      </c>
      <c r="H52" s="45">
        <v>30.6</v>
      </c>
      <c r="I52" s="45">
        <v>7.65</v>
      </c>
      <c r="J52" s="45">
        <v>1224</v>
      </c>
      <c r="K52" s="45">
        <v>306</v>
      </c>
      <c r="L52" s="46">
        <v>1530</v>
      </c>
      <c r="M52" s="95"/>
      <c r="N52" s="96"/>
      <c r="O52" s="95"/>
      <c r="P52" s="104"/>
      <c r="R52" s="47"/>
      <c r="T52" s="48"/>
      <c r="U52" s="50"/>
    </row>
    <row r="53" spans="1:39" s="56" customFormat="1" x14ac:dyDescent="0.25">
      <c r="A53" s="25" t="s">
        <v>69</v>
      </c>
      <c r="B53" s="25">
        <v>90781</v>
      </c>
      <c r="C53" s="37" t="s">
        <v>82</v>
      </c>
      <c r="D53" s="25" t="s">
        <v>32</v>
      </c>
      <c r="E53" s="44">
        <v>60</v>
      </c>
      <c r="F53" s="45">
        <v>35.07</v>
      </c>
      <c r="G53" s="45">
        <v>44.05</v>
      </c>
      <c r="H53" s="45">
        <v>35.24</v>
      </c>
      <c r="I53" s="45">
        <v>8.81</v>
      </c>
      <c r="J53" s="45">
        <v>2114.4</v>
      </c>
      <c r="K53" s="45">
        <v>528.6</v>
      </c>
      <c r="L53" s="46">
        <v>2643</v>
      </c>
      <c r="M53" s="95"/>
      <c r="N53" s="76"/>
      <c r="O53" s="95"/>
      <c r="P53" s="104"/>
      <c r="R53" s="47"/>
      <c r="T53" s="48"/>
      <c r="U53" s="50"/>
    </row>
    <row r="54" spans="1:39" s="56" customFormat="1" x14ac:dyDescent="0.25">
      <c r="A54" s="25" t="s">
        <v>71</v>
      </c>
      <c r="B54" s="25">
        <v>88253</v>
      </c>
      <c r="C54" s="37" t="s">
        <v>83</v>
      </c>
      <c r="D54" s="25" t="s">
        <v>32</v>
      </c>
      <c r="E54" s="44">
        <v>60</v>
      </c>
      <c r="F54" s="45">
        <v>16.850000000000001</v>
      </c>
      <c r="G54" s="45">
        <v>21.16</v>
      </c>
      <c r="H54" s="45">
        <v>16.93</v>
      </c>
      <c r="I54" s="45">
        <v>4.2300000000000004</v>
      </c>
      <c r="J54" s="45">
        <v>1015.8</v>
      </c>
      <c r="K54" s="45">
        <v>253.8</v>
      </c>
      <c r="L54" s="46">
        <v>1269.5999999999999</v>
      </c>
      <c r="M54" s="95"/>
      <c r="N54" s="76"/>
      <c r="O54" s="95"/>
      <c r="P54" s="104"/>
      <c r="R54" s="47"/>
      <c r="T54" s="48"/>
      <c r="U54" s="50"/>
    </row>
    <row r="55" spans="1:39" s="56" customFormat="1" ht="24" customHeight="1" x14ac:dyDescent="0.25">
      <c r="A55" s="25" t="s">
        <v>73</v>
      </c>
      <c r="B55" s="25">
        <v>94273</v>
      </c>
      <c r="C55" s="26" t="s">
        <v>124</v>
      </c>
      <c r="D55" s="25" t="s">
        <v>65</v>
      </c>
      <c r="E55" s="44">
        <v>1518</v>
      </c>
      <c r="F55" s="45">
        <v>53.64</v>
      </c>
      <c r="G55" s="45">
        <v>67.37</v>
      </c>
      <c r="H55" s="45">
        <v>53.9</v>
      </c>
      <c r="I55" s="45">
        <v>13.47</v>
      </c>
      <c r="J55" s="45">
        <v>81820.2</v>
      </c>
      <c r="K55" s="45">
        <v>20447.46</v>
      </c>
      <c r="L55" s="46">
        <v>102267.66</v>
      </c>
      <c r="M55" s="95"/>
      <c r="N55" s="96"/>
      <c r="O55" s="95"/>
      <c r="P55" s="104"/>
      <c r="R55" s="47"/>
      <c r="T55" s="48"/>
      <c r="U55" s="50"/>
    </row>
    <row r="56" spans="1:39" s="41" customFormat="1" ht="24.75" customHeight="1" x14ac:dyDescent="0.25">
      <c r="A56" s="25" t="s">
        <v>85</v>
      </c>
      <c r="B56" s="25">
        <v>94275</v>
      </c>
      <c r="C56" s="26" t="s">
        <v>123</v>
      </c>
      <c r="D56" s="25" t="s">
        <v>65</v>
      </c>
      <c r="E56" s="44">
        <v>0</v>
      </c>
      <c r="F56" s="45">
        <v>48.23</v>
      </c>
      <c r="G56" s="45">
        <v>60.58</v>
      </c>
      <c r="H56" s="45">
        <v>48.46</v>
      </c>
      <c r="I56" s="45">
        <v>12.12</v>
      </c>
      <c r="J56" s="45">
        <v>0</v>
      </c>
      <c r="K56" s="45">
        <v>0</v>
      </c>
      <c r="L56" s="46">
        <v>0</v>
      </c>
      <c r="M56" s="110"/>
      <c r="N56" s="96"/>
      <c r="O56" s="95"/>
      <c r="P56" s="111"/>
      <c r="R56" s="47"/>
      <c r="T56" s="48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</row>
    <row r="57" spans="1:39" s="41" customFormat="1" x14ac:dyDescent="0.25">
      <c r="A57" s="25"/>
      <c r="B57" s="87"/>
      <c r="C57" s="26"/>
      <c r="D57" s="25"/>
      <c r="E57" s="44"/>
      <c r="F57" s="45"/>
      <c r="G57" s="45"/>
      <c r="H57" s="45"/>
      <c r="I57" s="45"/>
      <c r="J57" s="45"/>
      <c r="K57" s="45"/>
      <c r="L57" s="46"/>
      <c r="M57" s="110"/>
      <c r="N57" s="96"/>
      <c r="O57" s="95"/>
      <c r="P57" s="111"/>
      <c r="R57" s="47"/>
      <c r="T57" s="48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</row>
    <row r="58" spans="1:39" s="41" customFormat="1" x14ac:dyDescent="0.25">
      <c r="A58" s="165" t="s">
        <v>159</v>
      </c>
      <c r="B58" s="165"/>
      <c r="C58" s="165"/>
      <c r="D58" s="13"/>
      <c r="E58" s="44"/>
      <c r="F58" s="59"/>
      <c r="G58" s="12"/>
      <c r="H58" s="60"/>
      <c r="I58" s="60"/>
      <c r="J58" s="60"/>
      <c r="K58" s="60"/>
      <c r="L58" s="60"/>
      <c r="M58" s="3"/>
      <c r="R58" s="47"/>
      <c r="T58" s="48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</row>
    <row r="59" spans="1:39" s="41" customFormat="1" x14ac:dyDescent="0.2">
      <c r="A59" s="166" t="s">
        <v>16</v>
      </c>
      <c r="B59" s="166"/>
      <c r="C59" s="166"/>
      <c r="D59" s="61"/>
      <c r="E59" s="44"/>
      <c r="F59" s="60"/>
      <c r="G59" s="60"/>
      <c r="H59" s="60"/>
      <c r="I59" s="60"/>
      <c r="J59" s="62" t="s">
        <v>13</v>
      </c>
      <c r="K59" s="62" t="s">
        <v>17</v>
      </c>
      <c r="L59" s="62" t="s">
        <v>15</v>
      </c>
      <c r="M59" s="3"/>
      <c r="R59" s="47"/>
      <c r="T59" s="58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</row>
    <row r="60" spans="1:39" s="41" customFormat="1" x14ac:dyDescent="0.25">
      <c r="A60" s="167" t="s">
        <v>129</v>
      </c>
      <c r="B60" s="167"/>
      <c r="C60" s="167"/>
      <c r="D60" s="63"/>
      <c r="E60" s="44"/>
      <c r="F60" s="64"/>
      <c r="G60" s="65"/>
      <c r="H60" s="168" t="s">
        <v>18</v>
      </c>
      <c r="I60" s="168"/>
      <c r="J60" s="12">
        <v>960528.23</v>
      </c>
      <c r="K60" s="12">
        <v>240181.29</v>
      </c>
      <c r="L60" s="12">
        <v>1200709.52</v>
      </c>
      <c r="M60" s="4"/>
      <c r="N60" s="4"/>
      <c r="O60" s="4"/>
      <c r="P60" s="4"/>
      <c r="Q60" s="4"/>
      <c r="R60" s="47"/>
      <c r="S60" s="4"/>
      <c r="T60" s="4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</row>
    <row r="61" spans="1:39" s="41" customFormat="1" x14ac:dyDescent="0.25">
      <c r="A61" s="162"/>
      <c r="B61" s="162"/>
      <c r="C61" s="162"/>
      <c r="D61" s="66"/>
      <c r="E61" s="94"/>
      <c r="F61" s="67"/>
      <c r="G61" s="68"/>
      <c r="H61" s="4"/>
      <c r="I61" s="4"/>
      <c r="J61" s="4"/>
      <c r="K61" s="4"/>
      <c r="L61" s="69"/>
      <c r="M61" s="3"/>
      <c r="R61" s="47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</row>
    <row r="62" spans="1:39" s="41" customFormat="1" x14ac:dyDescent="0.25">
      <c r="A62" s="162"/>
      <c r="B62" s="162"/>
      <c r="C62" s="162"/>
      <c r="D62" s="70"/>
      <c r="E62" s="94"/>
      <c r="F62" s="69"/>
      <c r="G62" s="71"/>
      <c r="H62" s="5"/>
      <c r="I62" s="69"/>
      <c r="J62" s="69"/>
      <c r="K62" s="72"/>
      <c r="L62" s="69"/>
      <c r="M62" s="3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</row>
    <row r="63" spans="1:39" s="41" customFormat="1" ht="44.25" x14ac:dyDescent="0.55000000000000004">
      <c r="A63" s="163"/>
      <c r="B63" s="163"/>
      <c r="C63" s="163"/>
      <c r="D63" s="163"/>
      <c r="E63" s="163"/>
      <c r="F63" s="163"/>
      <c r="G63" s="163"/>
      <c r="H63" s="163"/>
      <c r="I63" s="163"/>
      <c r="J63" s="73"/>
      <c r="K63" s="74"/>
      <c r="M63" s="3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</row>
    <row r="64" spans="1:39" s="41" customFormat="1" x14ac:dyDescent="0.25">
      <c r="B64" s="75"/>
      <c r="C64" s="76"/>
      <c r="D64" s="77"/>
      <c r="E64" s="78"/>
      <c r="H64" s="50"/>
      <c r="M64" s="3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</row>
    <row r="65" spans="1:39" s="41" customFormat="1" x14ac:dyDescent="0.25">
      <c r="A65" s="40"/>
      <c r="B65" s="40"/>
      <c r="C65" s="31"/>
      <c r="D65" s="79"/>
      <c r="E65" s="80"/>
      <c r="F65" s="40"/>
      <c r="G65" s="40"/>
      <c r="H65" s="81"/>
      <c r="I65" s="81"/>
      <c r="J65" s="81"/>
      <c r="K65" s="81"/>
      <c r="M65" s="3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</row>
    <row r="66" spans="1:39" s="41" customFormat="1" x14ac:dyDescent="0.25">
      <c r="A66" s="40"/>
      <c r="B66" s="82"/>
      <c r="C66" s="31"/>
      <c r="D66" s="79"/>
      <c r="E66" s="80"/>
      <c r="F66" s="40"/>
      <c r="G66" s="40"/>
      <c r="H66" s="83"/>
      <c r="I66" s="81"/>
      <c r="J66" s="81"/>
      <c r="K66" s="81"/>
      <c r="M66" s="3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</row>
    <row r="67" spans="1:39" s="41" customFormat="1" x14ac:dyDescent="0.25">
      <c r="A67" s="40"/>
      <c r="B67" s="82"/>
      <c r="C67" s="31"/>
      <c r="D67" s="79"/>
      <c r="E67" s="80"/>
      <c r="F67" s="40"/>
      <c r="G67" s="40"/>
      <c r="H67" s="83"/>
      <c r="I67" s="81"/>
      <c r="J67" s="81"/>
      <c r="K67" s="81"/>
      <c r="M67" s="3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</row>
  </sheetData>
  <mergeCells count="23">
    <mergeCell ref="B6:L6"/>
    <mergeCell ref="A1:L1"/>
    <mergeCell ref="A2:L2"/>
    <mergeCell ref="A3:L3"/>
    <mergeCell ref="B4:L4"/>
    <mergeCell ref="B5:L5"/>
    <mergeCell ref="B7:L7"/>
    <mergeCell ref="A8:L8"/>
    <mergeCell ref="A9:A10"/>
    <mergeCell ref="B9:B10"/>
    <mergeCell ref="C9:C10"/>
    <mergeCell ref="D9:D10"/>
    <mergeCell ref="E9:E10"/>
    <mergeCell ref="F9:F10"/>
    <mergeCell ref="G9:L9"/>
    <mergeCell ref="A62:C62"/>
    <mergeCell ref="A63:I63"/>
    <mergeCell ref="N10:Q10"/>
    <mergeCell ref="A58:C58"/>
    <mergeCell ref="A59:C59"/>
    <mergeCell ref="A60:C60"/>
    <mergeCell ref="H60:I60"/>
    <mergeCell ref="A61:C61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4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view="pageBreakPreview" zoomScale="115" zoomScaleNormal="100" zoomScaleSheetLayoutView="115" workbookViewId="0">
      <selection activeCell="D21" sqref="D21"/>
    </sheetView>
  </sheetViews>
  <sheetFormatPr defaultRowHeight="12.75" x14ac:dyDescent="0.2"/>
  <cols>
    <col min="1" max="1" width="12.5703125" bestFit="1" customWidth="1"/>
    <col min="2" max="2" width="60.140625" customWidth="1"/>
    <col min="3" max="3" width="11.85546875" bestFit="1" customWidth="1"/>
    <col min="4" max="6" width="14.28515625" bestFit="1" customWidth="1"/>
    <col min="7" max="7" width="15.85546875" bestFit="1" customWidth="1"/>
  </cols>
  <sheetData>
    <row r="1" spans="1:7" ht="18.75" x14ac:dyDescent="0.3">
      <c r="A1" s="174" t="s">
        <v>0</v>
      </c>
      <c r="B1" s="174"/>
      <c r="C1" s="174"/>
      <c r="D1" s="174"/>
      <c r="E1" s="174"/>
      <c r="F1" s="174"/>
      <c r="G1" s="174"/>
    </row>
    <row r="2" spans="1:7" ht="18.75" x14ac:dyDescent="0.3">
      <c r="A2" s="174" t="s">
        <v>1</v>
      </c>
      <c r="B2" s="174"/>
      <c r="C2" s="174"/>
      <c r="D2" s="174"/>
      <c r="E2" s="174"/>
      <c r="F2" s="174"/>
      <c r="G2" s="174"/>
    </row>
    <row r="3" spans="1:7" ht="18.75" x14ac:dyDescent="0.3">
      <c r="A3" s="174" t="s">
        <v>2</v>
      </c>
      <c r="B3" s="174"/>
      <c r="C3" s="174"/>
      <c r="D3" s="174"/>
      <c r="E3" s="174"/>
      <c r="F3" s="174"/>
      <c r="G3" s="174"/>
    </row>
    <row r="4" spans="1:7" ht="15.75" x14ac:dyDescent="0.25">
      <c r="A4" s="122" t="s">
        <v>19</v>
      </c>
      <c r="B4" s="122" t="s">
        <v>173</v>
      </c>
      <c r="C4" s="122"/>
      <c r="D4" s="122"/>
      <c r="E4" s="122"/>
      <c r="F4" s="122"/>
      <c r="G4" s="122"/>
    </row>
    <row r="5" spans="1:7" ht="15.75" x14ac:dyDescent="0.25">
      <c r="A5" s="122" t="s">
        <v>20</v>
      </c>
      <c r="B5" s="156" t="s">
        <v>172</v>
      </c>
      <c r="C5" s="156"/>
      <c r="D5" s="156"/>
      <c r="E5" s="156"/>
      <c r="F5" s="156"/>
      <c r="G5" s="156"/>
    </row>
    <row r="6" spans="1:7" ht="15.75" x14ac:dyDescent="0.25">
      <c r="A6" s="122" t="s">
        <v>21</v>
      </c>
      <c r="B6" s="175" t="s">
        <v>167</v>
      </c>
      <c r="C6" s="176"/>
      <c r="D6" s="176"/>
      <c r="E6" s="176"/>
      <c r="F6" s="176"/>
      <c r="G6" s="177"/>
    </row>
    <row r="7" spans="1:7" ht="15.75" x14ac:dyDescent="0.25">
      <c r="A7" s="122" t="s">
        <v>22</v>
      </c>
      <c r="B7" s="175" t="s">
        <v>168</v>
      </c>
      <c r="C7" s="176"/>
      <c r="D7" s="176"/>
      <c r="E7" s="176"/>
      <c r="F7" s="176"/>
      <c r="G7" s="177"/>
    </row>
    <row r="8" spans="1:7" x14ac:dyDescent="0.2">
      <c r="A8" s="124"/>
      <c r="B8" s="124"/>
      <c r="C8" s="124"/>
      <c r="D8" s="124"/>
      <c r="E8" s="124"/>
      <c r="F8" s="124"/>
      <c r="G8" s="124"/>
    </row>
    <row r="9" spans="1:7" ht="15.75" x14ac:dyDescent="0.25">
      <c r="A9" s="178" t="s">
        <v>160</v>
      </c>
      <c r="B9" s="178"/>
      <c r="C9" s="178"/>
      <c r="D9" s="178"/>
      <c r="E9" s="178"/>
      <c r="F9" s="178"/>
      <c r="G9" s="178"/>
    </row>
    <row r="10" spans="1:7" x14ac:dyDescent="0.2">
      <c r="A10" s="113"/>
      <c r="B10" s="113"/>
      <c r="C10" s="113"/>
      <c r="D10" s="114" t="s">
        <v>161</v>
      </c>
      <c r="E10" s="114" t="s">
        <v>162</v>
      </c>
      <c r="F10" s="114" t="s">
        <v>163</v>
      </c>
      <c r="G10" s="114" t="s">
        <v>164</v>
      </c>
    </row>
    <row r="11" spans="1:7" ht="15" x14ac:dyDescent="0.25">
      <c r="A11" s="179">
        <v>1</v>
      </c>
      <c r="B11" s="180" t="s">
        <v>28</v>
      </c>
      <c r="C11" s="115" t="s">
        <v>165</v>
      </c>
      <c r="D11" s="116">
        <v>10489.22</v>
      </c>
      <c r="E11" s="116">
        <v>10489.22</v>
      </c>
      <c r="F11" s="116">
        <v>0</v>
      </c>
      <c r="G11" s="117">
        <v>20978.44</v>
      </c>
    </row>
    <row r="12" spans="1:7" ht="15" x14ac:dyDescent="0.25">
      <c r="A12" s="179"/>
      <c r="B12" s="181"/>
      <c r="C12" s="115" t="s">
        <v>166</v>
      </c>
      <c r="D12" s="118">
        <v>0.5</v>
      </c>
      <c r="E12" s="118">
        <v>0.5</v>
      </c>
      <c r="F12" s="119"/>
      <c r="G12" s="120">
        <v>1</v>
      </c>
    </row>
    <row r="13" spans="1:7" ht="15" x14ac:dyDescent="0.25">
      <c r="A13" s="179">
        <v>2</v>
      </c>
      <c r="B13" s="180" t="s">
        <v>135</v>
      </c>
      <c r="C13" s="115" t="s">
        <v>165</v>
      </c>
      <c r="D13" s="116">
        <v>77051.610000000015</v>
      </c>
      <c r="E13" s="116">
        <v>77051.610000000015</v>
      </c>
      <c r="F13" s="116">
        <v>0</v>
      </c>
      <c r="G13" s="117">
        <v>154103.22000000003</v>
      </c>
    </row>
    <row r="14" spans="1:7" ht="15" x14ac:dyDescent="0.25">
      <c r="A14" s="179"/>
      <c r="B14" s="181"/>
      <c r="C14" s="115" t="s">
        <v>166</v>
      </c>
      <c r="D14" s="118">
        <v>0.5</v>
      </c>
      <c r="E14" s="118">
        <v>0.5</v>
      </c>
      <c r="F14" s="118"/>
      <c r="G14" s="120">
        <v>1</v>
      </c>
    </row>
    <row r="15" spans="1:7" ht="15" x14ac:dyDescent="0.25">
      <c r="A15" s="179">
        <v>3</v>
      </c>
      <c r="B15" s="180" t="s">
        <v>134</v>
      </c>
      <c r="C15" s="115" t="s">
        <v>165</v>
      </c>
      <c r="D15" s="116">
        <v>178907.30599999998</v>
      </c>
      <c r="E15" s="116">
        <v>357814.61199999996</v>
      </c>
      <c r="F15" s="116">
        <v>357814.61199999996</v>
      </c>
      <c r="G15" s="117">
        <v>894536.5299999998</v>
      </c>
    </row>
    <row r="16" spans="1:7" ht="15" x14ac:dyDescent="0.25">
      <c r="A16" s="179"/>
      <c r="B16" s="181"/>
      <c r="C16" s="115" t="s">
        <v>166</v>
      </c>
      <c r="D16" s="118">
        <v>0.2</v>
      </c>
      <c r="E16" s="118">
        <v>0.4</v>
      </c>
      <c r="F16" s="118">
        <v>0.4</v>
      </c>
      <c r="G16" s="120">
        <v>1</v>
      </c>
    </row>
    <row r="17" spans="1:7" ht="15" x14ac:dyDescent="0.25">
      <c r="A17" s="179">
        <v>4</v>
      </c>
      <c r="B17" s="180" t="s">
        <v>75</v>
      </c>
      <c r="C17" s="115" t="s">
        <v>165</v>
      </c>
      <c r="D17" s="116">
        <v>0</v>
      </c>
      <c r="E17" s="116">
        <v>0</v>
      </c>
      <c r="F17" s="116">
        <v>22089.07</v>
      </c>
      <c r="G17" s="117">
        <v>22089.07</v>
      </c>
    </row>
    <row r="18" spans="1:7" ht="15" x14ac:dyDescent="0.25">
      <c r="A18" s="179"/>
      <c r="B18" s="181"/>
      <c r="C18" s="115" t="s">
        <v>166</v>
      </c>
      <c r="D18" s="118"/>
      <c r="E18" s="118"/>
      <c r="F18" s="118">
        <v>1</v>
      </c>
      <c r="G18" s="120">
        <v>1</v>
      </c>
    </row>
    <row r="19" spans="1:7" ht="15" x14ac:dyDescent="0.25">
      <c r="A19" s="179">
        <v>5</v>
      </c>
      <c r="B19" s="180" t="s">
        <v>121</v>
      </c>
      <c r="C19" s="115" t="s">
        <v>165</v>
      </c>
      <c r="D19" s="116">
        <v>43600.90400000001</v>
      </c>
      <c r="E19" s="116">
        <v>32700.678</v>
      </c>
      <c r="F19" s="116">
        <v>32700.678</v>
      </c>
      <c r="G19" s="117">
        <v>109002.26000000001</v>
      </c>
    </row>
    <row r="20" spans="1:7" ht="15" x14ac:dyDescent="0.25">
      <c r="A20" s="179"/>
      <c r="B20" s="181"/>
      <c r="C20" s="115" t="s">
        <v>166</v>
      </c>
      <c r="D20" s="118">
        <v>0.4</v>
      </c>
      <c r="E20" s="118">
        <v>0.3</v>
      </c>
      <c r="F20" s="118">
        <v>0.3</v>
      </c>
      <c r="G20" s="120">
        <v>1</v>
      </c>
    </row>
    <row r="21" spans="1:7" ht="15" customHeight="1" x14ac:dyDescent="0.2">
      <c r="A21" s="182"/>
      <c r="B21" s="179" t="s">
        <v>164</v>
      </c>
      <c r="C21" s="115" t="s">
        <v>165</v>
      </c>
      <c r="D21" s="116">
        <v>310049.04000000004</v>
      </c>
      <c r="E21" s="116">
        <v>478056.12</v>
      </c>
      <c r="F21" s="116">
        <v>412604.36</v>
      </c>
      <c r="G21" s="116">
        <v>1200709.52</v>
      </c>
    </row>
    <row r="22" spans="1:7" x14ac:dyDescent="0.2">
      <c r="A22" s="183"/>
      <c r="B22" s="179"/>
      <c r="C22" s="115" t="s">
        <v>166</v>
      </c>
      <c r="D22" s="121">
        <v>0.25822152222129463</v>
      </c>
      <c r="E22" s="121">
        <v>0.39814469031610578</v>
      </c>
      <c r="F22" s="121">
        <v>0.34363378746259959</v>
      </c>
      <c r="G22" s="121">
        <v>1</v>
      </c>
    </row>
  </sheetData>
  <mergeCells count="19">
    <mergeCell ref="B21:B22"/>
    <mergeCell ref="A21:A22"/>
    <mergeCell ref="A15:A16"/>
    <mergeCell ref="B15:B16"/>
    <mergeCell ref="A17:A18"/>
    <mergeCell ref="B17:B18"/>
    <mergeCell ref="A19:A20"/>
    <mergeCell ref="B19:B20"/>
    <mergeCell ref="B7:G7"/>
    <mergeCell ref="A9:G9"/>
    <mergeCell ref="A11:A12"/>
    <mergeCell ref="B11:B12"/>
    <mergeCell ref="A13:A14"/>
    <mergeCell ref="B13:B14"/>
    <mergeCell ref="B6:G6"/>
    <mergeCell ref="A1:G1"/>
    <mergeCell ref="A2:G2"/>
    <mergeCell ref="A3:G3"/>
    <mergeCell ref="B5:G5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2" width="14.28515625" bestFit="1" customWidth="1"/>
    <col min="3" max="3" width="12.85546875" bestFit="1" customWidth="1"/>
  </cols>
  <sheetData>
    <row r="1" spans="1:3" x14ac:dyDescent="0.2">
      <c r="A1" t="s">
        <v>174</v>
      </c>
      <c r="B1" s="125">
        <f>'ORÇAMENTO WALTER STRASSBURGUER'!L36+'ORÇAMENTO WALTER STRASSBURGUER'!L55</f>
        <v>307475.56999999995</v>
      </c>
    </row>
    <row r="2" spans="1:3" x14ac:dyDescent="0.2">
      <c r="A2" t="s">
        <v>175</v>
      </c>
      <c r="B2" s="126">
        <f>'ORÇAMENTO WALTER STRASSBURGUER'!L60-Plan1!B1</f>
        <v>893233.95000000007</v>
      </c>
    </row>
    <row r="9" spans="1:3" x14ac:dyDescent="0.2">
      <c r="C9" s="127">
        <f>B1+B2</f>
        <v>1200709.52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MEM QUANT WALTER STRASSBURGER</vt:lpstr>
      <vt:lpstr>ORÇAMENTO WALTER STRASSBURGUER</vt:lpstr>
      <vt:lpstr>CRONOGRAMA FISICO FINANCEIRO</vt:lpstr>
      <vt:lpstr>Plan1</vt:lpstr>
      <vt:lpstr>'CRONOGRAMA FISICO FINANCEIRO'!Area_de_impressao</vt:lpstr>
      <vt:lpstr>'MEM QUANT WALTER STRASSBURGER'!Area_de_impressao</vt:lpstr>
      <vt:lpstr>'ORÇAMENTO WALTER STRASSBURGUER'!Area_de_impressao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Letícia</dc:creator>
  <cp:lastModifiedBy>OBRAS</cp:lastModifiedBy>
  <cp:lastPrinted>2023-10-30T12:53:47Z</cp:lastPrinted>
  <dcterms:created xsi:type="dcterms:W3CDTF">2020-04-01T12:48:02Z</dcterms:created>
  <dcterms:modified xsi:type="dcterms:W3CDTF">2023-10-30T13:21:13Z</dcterms:modified>
</cp:coreProperties>
</file>